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ITA\ปี 2569\"/>
    </mc:Choice>
  </mc:AlternateContent>
  <bookViews>
    <workbookView xWindow="-120" yWindow="-120" windowWidth="29040" windowHeight="15720" firstSheet="3" activeTab="12"/>
  </bookViews>
  <sheets>
    <sheet name="องค์ประกอบที่ 1" sheetId="13" r:id="rId1"/>
    <sheet name="ต.ค. 67" sheetId="1" r:id="rId2"/>
    <sheet name="พ.ย.67" sheetId="14" r:id="rId3"/>
    <sheet name="ธ.ค.67" sheetId="15" r:id="rId4"/>
    <sheet name="ม.ค.68" sheetId="16" r:id="rId5"/>
    <sheet name="ก.พ.68" sheetId="17" r:id="rId6"/>
    <sheet name="มี.ค.68" sheetId="18" r:id="rId7"/>
    <sheet name="เม.ย.68" sheetId="19" r:id="rId8"/>
    <sheet name="พ.ค.68" sheetId="20" r:id="rId9"/>
    <sheet name="มิ.ย.68" sheetId="21" r:id="rId10"/>
    <sheet name="ก.ค.68" sheetId="22" r:id="rId11"/>
    <sheet name="ส.ค.68" sheetId="23" r:id="rId12"/>
    <sheet name="ก.ย.68" sheetId="24" r:id="rId13"/>
  </sheets>
  <definedNames>
    <definedName name="_xlnm.Print_Titles" localSheetId="10">ก.ค.68!$1:$8</definedName>
    <definedName name="_xlnm.Print_Titles" localSheetId="5">ก.พ.68!$1:$8</definedName>
    <definedName name="_xlnm.Print_Titles" localSheetId="12">ก.ย.68!$1:$8</definedName>
    <definedName name="_xlnm.Print_Titles" localSheetId="1">'ต.ค. 67'!$1:$8</definedName>
    <definedName name="_xlnm.Print_Titles" localSheetId="3">ธ.ค.67!$1:$8</definedName>
    <definedName name="_xlnm.Print_Titles" localSheetId="8">พ.ค.68!$1:$8</definedName>
    <definedName name="_xlnm.Print_Titles" localSheetId="2">พ.ย.67!$1:$8</definedName>
    <definedName name="_xlnm.Print_Titles" localSheetId="4">ม.ค.68!$1:$8</definedName>
    <definedName name="_xlnm.Print_Titles" localSheetId="9">มิ.ย.68!$1:$8</definedName>
    <definedName name="_xlnm.Print_Titles" localSheetId="6">มี.ค.68!$1:$8</definedName>
    <definedName name="_xlnm.Print_Titles" localSheetId="7">เม.ย.68!$1:$8</definedName>
    <definedName name="_xlnm.Print_Titles" localSheetId="11">ส.ค.68!$1:$8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24" l="1"/>
  <c r="C36" i="23"/>
  <c r="C33" i="22"/>
  <c r="C30" i="21"/>
  <c r="C36" i="20"/>
  <c r="C44" i="19"/>
  <c r="C41" i="18"/>
  <c r="C39" i="17"/>
  <c r="C31" i="16"/>
  <c r="C34" i="15"/>
  <c r="C34" i="14"/>
  <c r="C25" i="1"/>
  <c r="D13" i="13" l="1"/>
  <c r="C13" i="13"/>
</calcChain>
</file>

<file path=xl/sharedStrings.xml><?xml version="1.0" encoding="utf-8"?>
<sst xmlns="http://schemas.openxmlformats.org/spreadsheetml/2006/main" count="1994" uniqueCount="1132">
  <si>
    <t>งานที่จัดซื้อหรือจัดจ้าง</t>
  </si>
  <si>
    <t>วิธีซื้อหรือจ้าง</t>
  </si>
  <si>
    <t>วงเงินที่จะซื้อจ้าง</t>
  </si>
  <si>
    <t xml:space="preserve">      แบบ  สขร.1</t>
  </si>
  <si>
    <t>e-bidding</t>
  </si>
  <si>
    <t>เฉพาะเจาะจง</t>
  </si>
  <si>
    <t xml:space="preserve">ซื้อวัสดุก่อสร้าง </t>
  </si>
  <si>
    <t>ประจำปีงบประมาณ  พ.ศ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</si>
  <si>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</si>
  <si>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</si>
  <si>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จำนวนโครงการ</t>
  </si>
  <si>
    <t>งบประมาณ (บาท)</t>
  </si>
  <si>
    <t>วิธีประกาศเชิญชวนทั่วไป</t>
  </si>
  <si>
    <t>วิธีคัดเลือก</t>
  </si>
  <si>
    <t>-</t>
  </si>
  <si>
    <t>วิธีเฉพาะเจาะจง</t>
  </si>
  <si>
    <t>วิธีประกวดแบบ</t>
  </si>
  <si>
    <t>อื่นๆ</t>
  </si>
  <si>
    <t>รวม</t>
  </si>
  <si>
    <t>ปัญหา / อุปสรรค</t>
  </si>
  <si>
    <t>ข้อเสนอแนะ</t>
  </si>
  <si>
    <t>สรุปผลการดำเนินการจัดซื้อจัดจ้างในรอบเดือนตุลาคม  25๖7</t>
  </si>
  <si>
    <t xml:space="preserve">องค์การริหารส่วนตำบลสลุย  ตำบลสลุย  อำเภอท่าแซะ  จังหวัดชุมพร </t>
  </si>
  <si>
    <t xml:space="preserve">วันที่  31  เดือน  ตุลาคม  พ.ศ.  25๖7    </t>
  </si>
  <si>
    <t>ผู้ได้รับการคัดเลือกและราคาที่ตกลงจ้าง</t>
  </si>
  <si>
    <t>เหตุผลที่คัดเลือกโดยสรุป</t>
  </si>
  <si>
    <t>เลขที่สัญญา</t>
  </si>
  <si>
    <t>วันที่ลงนามสัญญา</t>
  </si>
  <si>
    <t>ลำดับที่</t>
  </si>
  <si>
    <t xml:space="preserve">  ราคากลาง   (บาท)</t>
  </si>
  <si>
    <t>จ้างเหมาจัดทำและออกแบบเว็บไซต์พร้อมทั้งบริการเช่าพื้นที่เว็บไซต์และต่ออายุโดเมนเนม</t>
  </si>
  <si>
    <t>เป็นผู้เสนอราคาต่ำสุดและมีคุณสมบัติครบถ้วน</t>
  </si>
  <si>
    <t>CNTR 001/2568</t>
  </si>
  <si>
    <t>CNTR 002/2568</t>
  </si>
  <si>
    <t>จ้างทำป้ายประชาสัมพันธ์โครงการประเพณีส่งตา - ยาย(สารทเดือนสิบ)ตำบลสลุย ประจำปี 2568</t>
  </si>
  <si>
    <t>จ้างเตรียมสถานที่ ปรับพื้นที่บริเวณวัดและท่าน้ำตกแต่งสถานที่บริเวณที่จัดงาน ผูกผ้าบริเวณที่จัดงานทำความสะอาดบริเวณสนามที่จัดงาน(โครงการประเพณีส่งตา - ยาย(สารทเดือนสิบ ))ตำบลสลุย ประจำปี 2568</t>
  </si>
  <si>
    <t>CNTR 003/2568</t>
  </si>
  <si>
    <t>จ้างเช่าเต็นท์, เต็นท์โดม,โต๊ะ-เก้าอี้,เครื่องเสียง(โครงการประเพณีส่งตา - ยาย(สารทเดือนสิบ ))ตำบลสลุย ประจำปี 2568</t>
  </si>
  <si>
    <t>CNTR 004/2568</t>
  </si>
  <si>
    <t>จ้างเหมาบริการบุคคลช่วยปฏิบัติงานระบบบริการแพทย์ฉุกเฉิน (หน่วยกู้ชีพ กู้ภัย ตำบลสลุย องค์การบริหารส่วนตำบลสลุย (นายอลงกรณ์  กุลฉิม)</t>
  </si>
  <si>
    <t>CNTR 005/2568</t>
  </si>
  <si>
    <t>จ้างเหมาบริการบุคคลช่วยปฏิบัติงานระบบบริการแพทย์ฉุกเฉิน (หน่วยกู้ชีพ กู้ภัย ตำบลสลุย องค์การบริหารส่วนตำบลสลุย (นายบุญชอบ  โพธิ์ทอง)</t>
  </si>
  <si>
    <t>CNTR 006/2568</t>
  </si>
  <si>
    <t>จ้างเหมาบริการบุคคลช่วยปฏิบัติงานระบบบริการแพทย์ฉุกเฉิน (หน่วยกู้ชีพ กู้ภัย ตำบลสลุย องค์การบริหารส่วนตำบลสลุย (นางสาวศันสนีย์  อารมณสว่าง)</t>
  </si>
  <si>
    <t>CNTR 007/2568</t>
  </si>
  <si>
    <t>จ้างเหมาบริการบุคคลช่วยปฏิบัติงานระบบบริการแพทย์ฉุกเฉิน (หน่วยกู้ชีพ กู้ภัย ตำบลสลุย องค์การบริหารส่วนตำบลสลุย (นายพีรพัฒน์  ไผผา)</t>
  </si>
  <si>
    <t>CNTR 008/2568</t>
  </si>
  <si>
    <t>จ้างเหมาบริการบุคคลช่วยปฏิบัติงานระบบบริการแพทย์ฉุกเฉิน (หน่วยกู้ชีพ กู้ภัย ตำบลสลุย องค์การบริหารส่วนตำบลสลุย (นายภาคภูมิ  หนูแก้ว)</t>
  </si>
  <si>
    <t>CNTR 009/2568</t>
  </si>
  <si>
    <t>จ้างเหมาบริการบุคคลช่วยปฏิบัติงานระบบบริการแพทย์ฉุกเฉิน (หน่วยกู้ชีพ กู้ภัย ตำบลสลุย องค์การบริหารส่วนตำบลสลุย (นางสาวสุภาพร  ศรีอ่อน)</t>
  </si>
  <si>
    <t>CNTR 010/2568</t>
  </si>
  <si>
    <t xml:space="preserve">จัดซื้อถุงดำ,ถุงมือยางโครงการจิตอาสาพระราชทาน 904 วปร. </t>
  </si>
  <si>
    <t>CNTR 011/2568</t>
  </si>
  <si>
    <t>CNTR 012/2568</t>
  </si>
  <si>
    <t>โครงการก่อสร้างถนนลาดยาง แบบเซอร์เฟตทรีทเมนต์ 2 ชั้น ถนนสายกะเว็ด - ทอนพงษ์ หมู่ที่ 7 ตำบลสลุย อำเภอท่าแซะ จังหวัดชุมพร</t>
  </si>
  <si>
    <t>โครงการก่อสร้างถนนลาดยางแบบเซอร์เฟตทรีทเมนต์ 2 ชั้น ถนนสายดอนไม้แดง หมู่ที่ 6 ตำบลสลุย อำเภอท่าแซะ จังหวัดชุมพร</t>
  </si>
  <si>
    <t>CNTR 013/2568</t>
  </si>
  <si>
    <t>ซื้อวัสดุคอมพิวเตอร์(กองกคลัง)</t>
  </si>
  <si>
    <t>CNTR 014/2568</t>
  </si>
  <si>
    <t>โครงการปรับปรุงต่อเติมศูนย์พัฒนาเด็กเล็กบ้านเหมืองทอง หมู่ที่ 5 ต.สลุย อ.ท่าแซะ จ.ชุมพร</t>
  </si>
  <si>
    <t>CNTR 015/2568</t>
  </si>
  <si>
    <t xml:space="preserve">วันที่  29  เดือน  พฤศจิกายน  พ.ศ.  25๖7    </t>
  </si>
  <si>
    <t>ซื้อวัสดุก่อสร้างเพื่อซ่อมแซมระบบจ่ายน้ำระบบประปาเกษตร หมู่ที่ 3 ตำบลสลุย อำเภอท่าแซะ จังหวัดชุมพร</t>
  </si>
  <si>
    <t>CNTR 016/2568</t>
  </si>
  <si>
    <t>จ้างตรวจเช็คพร้อมซ่อมแซมรถยนต์ กข 1981 ชุมพร</t>
  </si>
  <si>
    <t>CNTR 017/2568</t>
  </si>
  <si>
    <t>จ้างซ่อมคอมพิวเตอร์ หมายเลขครุภัณฑ์ 416-55-0018</t>
  </si>
  <si>
    <t>CNTR 018/2568</t>
  </si>
  <si>
    <t>ซื้อหมึกพิมพ์ชนิดเติมสำหรับเครื่องพิมพ์ Printer ยี่ห้อ Brother รุ่น DCPT 220 เลขครุภัณฑ์ 480-66-0023</t>
  </si>
  <si>
    <t>CNTR 019/2568</t>
  </si>
  <si>
    <t>จ้างเหมาเครื่องปั่นไฟ พร้อมไฟแสงสว่างบริเวณงาน,จ้างเหมาเวทีและเครื่องขยายเสียง,จ้างจัดตกแต่งสถานที่ลอยกระทง,ค่าเช่าเต็นท์(โครงการประเพณีลอยกระทง ประจำปี พ.ศ. 2567)</t>
  </si>
  <si>
    <t>CNTR 020/2568</t>
  </si>
  <si>
    <t>จัดซื้อน้ำมันเชื่อเพลิงและหล่อลื่น(สำนักปลัด)</t>
  </si>
  <si>
    <t>CNTR 021/2568</t>
  </si>
  <si>
    <t>จัดซื้อน้ำมันเชื่อเพลิงและหล่อลื่น(รถขยะ)</t>
  </si>
  <si>
    <t>CNTR 022/2568</t>
  </si>
  <si>
    <t>จัดซื้อน้ำมันเชื่อเพลิงและหล่อลื่น(กองช่าง)</t>
  </si>
  <si>
    <t>CNTR 023/2568</t>
  </si>
  <si>
    <t>จัดซื้อน้ำมันเชื่อเพลิงและหล่อลื่น(ป้องกัน)</t>
  </si>
  <si>
    <t>CNTR 024/2568</t>
  </si>
  <si>
    <t>โครงการก่อสร้างถนนคอนกรีตเสริมเหล็กสายทับส้มนาว หมู่ที่ 5 ตำบลสลุย อำเภอท่าแซะ จังหวัดชุมพร</t>
  </si>
  <si>
    <t>CNTR 025/2568</t>
  </si>
  <si>
    <t>โครงการซ่อมแซมปรับปรุงถนนคอนกรีตเสริมเหล็กสายพ่อตา - ทุ่งยางบิด หมู่ที่ 2 ตำบลสลุย อำเภอท่าแซะ จังหวัดชุมพร</t>
  </si>
  <si>
    <t>CNTR 026/2568</t>
  </si>
  <si>
    <t>โครงการปรับปรุงระบบประปาหมู่บ้าน หมู่ที่ 4 (คลองสมพัง) ตำบลสลุย อำเภอท่าแซะ จังหวัดชุมพร</t>
  </si>
  <si>
    <t>CNTR 027/2568</t>
  </si>
  <si>
    <t>ซื้อวัสดุอุปกรณ์(โครงการอนุรักษ์พันธุกรรมพืชอันเนื่องมาจากพระราชดำริสมเด็จพระเทพรัตน์ราชสุดาฯสยามบรมราชกุมารี)</t>
  </si>
  <si>
    <t>CNTR 028/2568</t>
  </si>
  <si>
    <t>ซื้อวัสดุอุปกรณ์ กาวสองหน้า 3M, คัดเตอร์(โครงการอนุรักษ์พันธุกรรมพืชอันเนื่องมาจากพระราชดำริสมเด็จพระเทพรัตน์ราชสุดาฯสยามบรมราชกุมารี)</t>
  </si>
  <si>
    <t>CNTR 029/2568</t>
  </si>
  <si>
    <t>จ้างซ่อมแซมท่อระบายน้ำถนนสายธนูศิลป์,เอส9,ในโอน-สวนป่า หมู่ที่ 6 ตำบลสลุย อำเภอท่าแซะ จังหวัดชุมพร</t>
  </si>
  <si>
    <t>CNTR 030/2568</t>
  </si>
  <si>
    <t>ซ๋อมบำรุงรถยนต์ส่วนกลาง บร4211</t>
  </si>
  <si>
    <t>CNTR 031/2568</t>
  </si>
  <si>
    <t>โครงการขยายผิวจราจรคอนกรีตเสริมเหล็กสายรุโจปกรณ์  หมู่ที่ 6 ตำบลสลุย อำเภอท่าแซะ จังหวัดชุมพร</t>
  </si>
  <si>
    <t>CNTR 032/2568</t>
  </si>
  <si>
    <t>ซื้อผ้าต่วนมัน,เข็มหมุด,กรรไกรคตัดด้าย,สนเข็ม,ลูกปัดมุก(โครงการอนุรักษ์พันธุกรรมพืชอันเนื่องมาจากพระราชดำริสมเด็จพระเทพรัตน์ราชสุดาฯสยามบรมราชกุมารี)</t>
  </si>
  <si>
    <t>CNTR 033/2568</t>
  </si>
  <si>
    <t>จ้างทำป้ายโฟมบอร์ด,เข้าเล่มเอกสาร(โครงการอนุรักษ์พันธุกรรมพืชอันเนื่องมาจากพระราชดำริสมเด็จพระเทพรัตน์ราชสุดาฯสยามบรมราชกุมารี)</t>
  </si>
  <si>
    <t>CNTR 034/2568</t>
  </si>
  <si>
    <t>จ้างเปลี่ยนระบบเบรคคู่หน้ารถยนต์กู้ชีพ กฉ3602</t>
  </si>
  <si>
    <t>CNTR 035/2568</t>
  </si>
  <si>
    <t>จ้างซ่อมรถยนต์บรรทุกน้ำติดกระเช้า บย3012</t>
  </si>
  <si>
    <t>CNTR 036/2568</t>
  </si>
  <si>
    <t>ซ่อมเครื่องคอมพิวเตอร์ ศพด.บ้านเนินทอง</t>
  </si>
  <si>
    <t>CNTR 037/2568</t>
  </si>
  <si>
    <t>ซื้อวัสดุอุปกรณ์สำนักงาน(กองคลัง)</t>
  </si>
  <si>
    <t>CNTR 038/2568</t>
  </si>
  <si>
    <t>จ้างซ่อมรถยนต์บรรทุกขยะ 81-1668</t>
  </si>
  <si>
    <t>CNTR 039/2568</t>
  </si>
  <si>
    <t xml:space="preserve">          รายชื่อผู้เสนอราคา            และราคาที่เสนอ</t>
  </si>
  <si>
    <t>ซื้อวัสดุคอมพิวเตอร์ (หมึกพิมพ์ กองช่าง)</t>
  </si>
  <si>
    <t>CNTR 040/2568</t>
  </si>
  <si>
    <t>ก่อสร้างถนนคอนกรีตเสริมเหล็กสายพรุตะเคียน - ช่องมุด หมู่ที่ 4 ตำบลสลุย อำเภอท่าแซะ จังหวัดชุมพร</t>
  </si>
  <si>
    <t>CNTR 041/2568</t>
  </si>
  <si>
    <t>CNTR 042/2568</t>
  </si>
  <si>
    <t>ซื้อวัสดุหินคลุก จำนวน 200 ลบ.ม.</t>
  </si>
  <si>
    <t>CNTR 043/2568</t>
  </si>
  <si>
    <t>ก่อสร้างถนนคอนกรีตเสริมเหล็กสายนครพัฒน์ หมู่ที่ 5 ตำบลสลุย อำเภอท่าแซะ จังหวัดชุมพร</t>
  </si>
  <si>
    <t>CNTR 044/2568</t>
  </si>
  <si>
    <t>ก่อสร้างถนนคอนกรีตเสริมเหล็กสายหินกูบ - พรุตะเคียน หมู่ที่ 3 ตำบลสลุย อำเภอท่าแซะ จังหวัดชุมพร</t>
  </si>
  <si>
    <t>CNTR 045/2568</t>
  </si>
  <si>
    <t>ก่อสร้างถนนคอนกรีตเสริมเหล็กสายปะระ - เหมืองทอง หมู่ที่ 1 ตำบลสลุย อำเภอท่าแซะ จังหวัดชุมพร</t>
  </si>
  <si>
    <t>CNTR 046/2568</t>
  </si>
  <si>
    <t>CNTR 047/2568</t>
  </si>
  <si>
    <t>CNTR 048/2568</t>
  </si>
  <si>
    <t>CNTR 049/2568</t>
  </si>
  <si>
    <t>CNTR 050/2568</t>
  </si>
  <si>
    <t>จ้างบำรุงรักษาและซ่อมแซมรถยนต์ส่วนกลาง(กู้ชีพ) หมายเลขทะเบียน กฉ 3602</t>
  </si>
  <si>
    <t>CNTR 051/2568</t>
  </si>
  <si>
    <t>จ้างเหมาซ่อมแซมรถพยาบาลกู้ชีพ(เปลี่ยนยาง) หมายเลขทะเบียน กฉ 3602</t>
  </si>
  <si>
    <t>CNTR 052/2568</t>
  </si>
  <si>
    <t>จัดซื้ออาหารเสริม(นม) ศูนย์พัฒนาเด็กเล็กจำนวน 4 แห่ง</t>
  </si>
  <si>
    <t>CNTR 053/2568</t>
  </si>
  <si>
    <t>จัดซื้ออาหารเสริม(นม) โรงเรียนในเขตพื้นที่ตำบลสลุย</t>
  </si>
  <si>
    <t>CNTR 054/2568</t>
  </si>
  <si>
    <t>จัดซื้ออาหารเสริม(นม) โรงเรียนราชประชานุเคาะห์</t>
  </si>
  <si>
    <t>CNTR 055/2568</t>
  </si>
  <si>
    <t>จ้างเหมาติดตั้งบริการไฟฟ้าส่องสว่างและเต็นท์(จุดบริการประชาชนลดอุบัติเหตุทางถนนในช่วงเทศกาวันขึ้นปีใหม่ 2568)</t>
  </si>
  <si>
    <t>CNTR 056/2568</t>
  </si>
  <si>
    <t>ป้ายไวนิล(จุดบริการประชาชนลดอุบัติเหตุทางถนนในช่วงเทศกาวันขึ้นปีใหม่ 2568)</t>
  </si>
  <si>
    <t>CNTR 057/2568</t>
  </si>
  <si>
    <t>จ้างซ่อมเครื่องปรับอากาศสำนักงาน(กองคลัง)</t>
  </si>
  <si>
    <t>CNTR 058/2568</t>
  </si>
  <si>
    <t>ซื้อวัสดุไฟฟ้า(กองช่าง)</t>
  </si>
  <si>
    <t>CNTR 059/2568</t>
  </si>
  <si>
    <t>ซื้อวัสดุก่อสร้าง(สีสะท้อนแสง)</t>
  </si>
  <si>
    <t>CNTR 060/2568</t>
  </si>
  <si>
    <t>ซื้อวัสดุก่อสร้าง(ระบบจ่ายน้ำระบบประปาเกษตร)</t>
  </si>
  <si>
    <t>CNTR 061/2568</t>
  </si>
  <si>
    <t>จ้างบำรุงรักษาและซ่อมแซมรถยนต์ส่วนกลาง(กู้ชีพ) หมายเลขทะเบียน บย1395 ชุมพร</t>
  </si>
  <si>
    <t>CNTR 062/2568</t>
  </si>
  <si>
    <t>ก่อสร้างถนนคอนกรีตเสริมเหล็กสายทุ่งยางบิด - ในโอน หมู่ที่ 2 ตำบลสลุย อำเภอท่าแซะ จังหวัดชุมพร</t>
  </si>
  <si>
    <t>CNTR 063/2568</t>
  </si>
  <si>
    <t xml:space="preserve">วันที่  27  เดือน  ธันวาคม  พ.ศ.  25๖7    </t>
  </si>
  <si>
    <t xml:space="preserve">วันที่  31  เดือน  มกราคม  พ.ศ.  25๖8    </t>
  </si>
  <si>
    <t>CNTR 064/2568</t>
  </si>
  <si>
    <t>จ้างทำป้ายไวนิลตาม(โครงการจัดกิจกรรมวันเด็กแห่งชาติ พ.ศ 2568)</t>
  </si>
  <si>
    <t>CNTR 065/2568</t>
  </si>
  <si>
    <t>จ้างเหมาค่าเช่าเวที เครื่องเสียง เครื่องปั่นไฟ โดม เต็นท์ โต๊ะ เกาอี้ (โครงการจัดกิจกรรมวันเด็กแห่งชาติ พ.ศ 2568)</t>
  </si>
  <si>
    <t>CNTR 066/2568</t>
  </si>
  <si>
    <t>จ้างเหมาจัดสถานที่ (โครงการจัดกิจกรรมวันเด็กแห่งชาติ พ.ศ 2568)</t>
  </si>
  <si>
    <t>CNTR 067/2568</t>
  </si>
  <si>
    <t>ซื้อของรางวัลในกิจกรรม ซุ้ม เกมส์ และนันทนาการ(โครงการจัดกิจกรรมวันเด็กแห่งชาติ พ.ศ 2568)</t>
  </si>
  <si>
    <t>CNTR 068/2568</t>
  </si>
  <si>
    <t>จ้างเหมาทำป้ายไวนิลโครงการเพิ่มประสิทธิภาพจัดเก็บรายได้ ประจำปี 2568 ป้ายไวนิลประชาสัมพันธ์ภาษี ประจำปี 2568</t>
  </si>
  <si>
    <t>CNTR 069/2568</t>
  </si>
  <si>
    <t>CNTR 070/2568</t>
  </si>
  <si>
    <t>CNTR 071/2568</t>
  </si>
  <si>
    <t>CNTR 072/2568</t>
  </si>
  <si>
    <t>CNTR 073/2568</t>
  </si>
  <si>
    <t>ซื้อโต๊ะหมู่บูชา 9</t>
  </si>
  <si>
    <t>CNTR 074/2568</t>
  </si>
  <si>
    <t>ก่อสร้างถนนคอนกรีตเสริมเหล็กสายพรุตะเคียน ซอย 3/3 หมู่ที่ 4 ตำบลสลุย อำเภอท่าแซะ จังหวัดชุมพร</t>
  </si>
  <si>
    <t>CNTR 075/2568</t>
  </si>
  <si>
    <t>จ้างทำป้ายสติ๊กเกอร์ เลขครุภัณฑ์ อบต.สลุย</t>
  </si>
  <si>
    <t>CNTR 076/2568</t>
  </si>
  <si>
    <t>ก่อสร้างถนนลาดยางแบบเซอร์เฟตทรีทเมนต์ 2 ชั้น ถนนสายพรุตะเคียน - ถ้ำพรหมมุณี หมู่ที่ 7 ตำบลสลุย อำเภอท่าแซะ จังหวัดชุมพร</t>
  </si>
  <si>
    <t>CNTR 077/2568</t>
  </si>
  <si>
    <t>ก่อสร้างถนนลาดยางแบบเซอร์เฟตทรีทเมนต์ 2 ชั้น ถนนสายพรุตะเคียน ซอย 3/1 หมู่ที่ 4 ตำบลสลุย อำเภอท่าแซะ จังหวัดชุมพร</t>
  </si>
  <si>
    <t>CNTR 078/2568</t>
  </si>
  <si>
    <t>ซื้อครุภัณฑ์สำรวจ กล้องระดับ ขนาดกำลังขยายไม่น้อยกว่า 30 เท่า</t>
  </si>
  <si>
    <t>CNTR 079/2568</t>
  </si>
  <si>
    <t>ซื้อเครื่องคอมพิวเตอร์ สำหรับงานประมวลผล แบบที่ 1 (จอแสดงภาพขนาดไม่น้อยกว่า 19 นิ้ว)</t>
  </si>
  <si>
    <t>CNTR 080/2568</t>
  </si>
  <si>
    <t>ซื้อเครื่องพิมพ์ Multifunction แบบฉีดหมึกพร้อมติดตั้งถังหมึกพิมพ์</t>
  </si>
  <si>
    <t>CNTR 081/2568</t>
  </si>
  <si>
    <t>CNTR 082/2568</t>
  </si>
  <si>
    <t xml:space="preserve">ซื้อเครื่องพิมพ์เลเซอร์ หรือ LED ขาวดำ ชนิดNetwork </t>
  </si>
  <si>
    <t>CNTR 083/2568</t>
  </si>
  <si>
    <t>จ้างซ่อมแซมถนนสายทับส้มนาวโดยการวางท่อ 0.81x1.00</t>
  </si>
  <si>
    <t>CNTR 084/2568</t>
  </si>
  <si>
    <t xml:space="preserve">วันที่  28  เดือน  กุมภาพันธ์  พ.ศ.  25๖8    </t>
  </si>
  <si>
    <t>โครงการซ่อมแซมท่อระบายน้ำถนนสายพ่อตา - ทุ่งยางบิด หมู่ที่ 2 ตำบลสลุย อำเภอท่าแซะ จังหวัดชุมพร</t>
  </si>
  <si>
    <t>CNTR 085/2568</t>
  </si>
  <si>
    <t>ซ่อมแซมบำรุงและซ่อมแซมรถยนต์ส่วนกลาง หมายเลขทะเบียน บย 1395 ชุมพร</t>
  </si>
  <si>
    <t>CNTR 086/2568</t>
  </si>
  <si>
    <t>ซื้อวัสดุสำนักงาน(กองกลัง) กระดาษ A4 จำนวน 10 ลัง</t>
  </si>
  <si>
    <t>CNTR 087/2568</t>
  </si>
  <si>
    <t>จ้างซ่อมแซมถนนสายปะระ - ต้นไทร หมู่ที่ 1 ตำบลสลุย อำเภอท่าแซะ จังหวัดชุมพร</t>
  </si>
  <si>
    <t>CNTR 088/2568</t>
  </si>
  <si>
    <t>จ้างซ่อมแซมถนนสายน้ำลอด-ห้วยสะท้อน  หมู่ที่ 1 ตำบลสลุย อำเภอท่าแซะ จังหวัดชุมพร</t>
  </si>
  <si>
    <t>CNTR 089/2568</t>
  </si>
  <si>
    <t>จ้างซ่อมแซมถนนสายปะระ - เหมืองทอง หมู่ที่ 1 ตำบลสลุย อำเภอท่าแซะ จังหวัดชุมพร</t>
  </si>
  <si>
    <t>CNTR 090/2568</t>
  </si>
  <si>
    <t>จ้างซ่อมแซมถนนสายปะระ - ในแหลม หมู่ที่ 1 ตำบลสลุย อำเภอท่าแซะ จังหวัดชุมพร</t>
  </si>
  <si>
    <t>CNTR 091/2568</t>
  </si>
  <si>
    <t>ซื้อวัสดุก่อสร้าง(เพื่อซ่อมแซมระบบประปาเกษตร) หมู่ที่ 6 ตำบลสลุย อำเภอท่าแซะ จังหวัดชุมพร</t>
  </si>
  <si>
    <t>CNTR 092/2568</t>
  </si>
  <si>
    <t>ซื้อวัสดุก่อสร้าง(เพื่อซ่อมแซมระบบประปาเกษตร) หมู่ที่ 3 ตำบลสลุย อำเภอท่าแซะ จังหวัดชุมพร</t>
  </si>
  <si>
    <t>CNTR 093/2568</t>
  </si>
  <si>
    <t>จ้างซ่อมแซมรถยนต์ส่วนกลาง (รถบรรทุกขยะ) หมายเลขทะเบียน 81-1668</t>
  </si>
  <si>
    <t>CNTR 094/2568</t>
  </si>
  <si>
    <t>ก่อสร้างถนนคอนกรีตเสริมเหล็กสายหินกูบ - พรุตะเคียน  หมู่ที่ 3 ตำบลสลุย อำเภอท่าแซะ จังหวัดชุมพร</t>
  </si>
  <si>
    <t>CNTR 095/2568</t>
  </si>
  <si>
    <t>ก่อสร้างท่อหลอดเหลี่ยม(บล็อก)ถนนสายราชสัมพันธ์ หมู่ที่ 6 ตำบลสลุย อำเภอท่าแซะ จังหวัดชุมพร</t>
  </si>
  <si>
    <t>CNTR 096/2568</t>
  </si>
  <si>
    <t>ซ่อมแซมท่อจ่ายน้ำระบบประปาเกษตรริมถนนสายพรุตะเคียน - มาบอำมฤต หมู่ที่ 8 ตำบลสลุย อำเภอท่าแซะ จังหวัดชุมพร</t>
  </si>
  <si>
    <t>CNTR 097/2568</t>
  </si>
  <si>
    <t>ซื้อวัสดุไฟฟ้าปลั๊ก 3 ตา ยาว 10 เมตร( 2อัน)</t>
  </si>
  <si>
    <t>CNTR 098/2568</t>
  </si>
  <si>
    <t xml:space="preserve">ซื้อวัสดุสำนักงาน(กองช่าง) </t>
  </si>
  <si>
    <t>CNTR 099/2568</t>
  </si>
  <si>
    <t>โครงการซ่อมแซมวางท่อระบายน้ำถนนสายหินสามก้อน - อาคารอัดน้ำ หมู่ที่ 2 ตำบลสลุย อำเภอท่าแซะ จังหวัดชุมพร</t>
  </si>
  <si>
    <t>CNTR 100/2568</t>
  </si>
  <si>
    <t>ซื้อวัสดุคอมพิวเตอร์(สายUSB) กองคลัง</t>
  </si>
  <si>
    <t>CNTR 101/2568</t>
  </si>
  <si>
    <t>จ้างซ่อมแซมรถยนต์ส่วนกลางหมายเลขทะเบียน กข 1981 ชุมพร</t>
  </si>
  <si>
    <t>CNTR 102/2568</t>
  </si>
  <si>
    <t>จัดซื้อน้ำมันเชื้อเพลิงและหล่อลื่น(รถบรรทุกขยะ)</t>
  </si>
  <si>
    <t>CNTR 103/2568</t>
  </si>
  <si>
    <t>จัดซื้อน้ำมันเชื้อเพลิงและหล่อลื่น(กองช่าง)</t>
  </si>
  <si>
    <t>CNTR 104/2568</t>
  </si>
  <si>
    <t>จัดซื้อน้ำมันเชื้อเพลิงและหล่อลื่น(ป้องกัน)</t>
  </si>
  <si>
    <t>CNTR 105/2568</t>
  </si>
  <si>
    <t>จัดซื้อน้ำมันเชื้อเพลิงและหล่อลื่น(สำนักปลัด)</t>
  </si>
  <si>
    <t>CNTR 106/2568</t>
  </si>
  <si>
    <t>ซ่อมแซมท่อระบายน้ำถนนสายชวนพัฒนา และถนนสายประเสริฐพร - แสนสุข หมู่ที่ 5 ตำบลสลุย อำเภอท่าแซะ จังหวัดชุมพร</t>
  </si>
  <si>
    <t>CNTR 107/2568</t>
  </si>
  <si>
    <t>ซ่อมแซมถนนสายเหมืองทอง- ธรรมเจริญ หมู่ที่ 5 ตำบลสลุย อำเภอท่าแซะ จังหวัดชุมพร</t>
  </si>
  <si>
    <t>CNTR 108/2568</t>
  </si>
  <si>
    <t>ซ่อมแซมท่อระบายน้ำถนนสายนครพัฒน์ หมู่ที่ 5 ตำบลสลุย อำเภอท่าแซะ จังหวัดชุมพร</t>
  </si>
  <si>
    <t>CNTR 109/2568</t>
  </si>
  <si>
    <t>จ้างบำรุงและซ่อมแซมรถยนต์บรรทุกขยะ หมายเลขทะเบียน 81-1668 ชุมพร</t>
  </si>
  <si>
    <t>CNTR 110/2568</t>
  </si>
  <si>
    <t>โครงการซ่อมแซมท่อรยายน้ำถนนสายสะพานหิน ซอย 6 หมู่ที่ 8 ตำบลสลุย อำเภอท่าแซะ จังหวัดชุมพร</t>
  </si>
  <si>
    <t>CNTR 111/2568</t>
  </si>
  <si>
    <t>จ้างซ่อมแซมถนนสายสามพันเจริญ(บริเวณถนนน้ำล้นผ่าน) หมู่ที่ 7 ตำบลสลุย อำเภอท่าแซะ จังหวัดชุมพร</t>
  </si>
  <si>
    <t>CNTR 112/2568</t>
  </si>
  <si>
    <t>จ้างทำใบเสร็จค่าขยะมูลฝอย(กองคลัง) จำนวน 1000 เล่ม</t>
  </si>
  <si>
    <t>CNTR 113/2568</t>
  </si>
  <si>
    <t xml:space="preserve">วันที่  31  เดือน  มีนาคม  พ.ศ.  25๖8    </t>
  </si>
  <si>
    <t>จ้างซ่อมแซมถนนสายชวนพัฒนา หมู่ที่ 5 ตำบลสลุย อำเภอท่าแซะ จังหวัดชุมพร</t>
  </si>
  <si>
    <t>CNTR 114/2568</t>
  </si>
  <si>
    <t>ก่อสร้างถนนลาดยางแบบเซอร์เฟตทรีตเมนต์ 2 ชั้น ถนนซอยตาเหมิด หมู่ที่ 5 ตำบลสลุย อำเภอท่าแซะ จังหวัดชุมพร</t>
  </si>
  <si>
    <t>CNTR 115/2568</t>
  </si>
  <si>
    <t>ก่อสร้างถนนลาดยางแบบเซอร์เฟตทรีตเมนต์ 2 ชั้น ถนนสายเปรวเช็ก หมู่ที่ 7 ตำบลสลุย อำเภอท่าแซะ จังหวัดชุมพร</t>
  </si>
  <si>
    <t>CNTR 116/2568</t>
  </si>
  <si>
    <t>จ้างซ่อมแซมถนนสายคันธทรัพย์ - ในโอน และถนนสายเอส 9 หมู่ที่ 2, หมู่ที่ 6 ตำบลสลุย อำเภอท่าแซะ จังหวัดชุมพร</t>
  </si>
  <si>
    <t>CNTR 117/2568</t>
  </si>
  <si>
    <t>จ้างซ่อมแซมถนนสายเหมืองทอง - หมอนไม้ หมู่ที่ 5 ตำบลสลุย อำเภอท่าแซะ จังหวัดชุมพร</t>
  </si>
  <si>
    <t>CNTR 118/2568</t>
  </si>
  <si>
    <t>จ้างซ่อมแซมถนนสายอิงอร - วุฒิชัย หมู่ที่ 5 ตำบลสลุย อำเภอท่าแซะ จังหวัดชุมพร</t>
  </si>
  <si>
    <t>CNTR 119/2568</t>
  </si>
  <si>
    <t>ก่อสร้างถนนคอนกรีตเสริมเหล็กสายน้ำลอด หมู่ที่ 1 ตำบลสลุย อำเภอท่าแซะ จังหวัดชุมพร</t>
  </si>
  <si>
    <t>CNTR 120/2568</t>
  </si>
  <si>
    <t>ซื้อวัสดุสำนังาน(กองคลัง)</t>
  </si>
  <si>
    <t>CNTR 121/2568</t>
  </si>
  <si>
    <t>จ้างซ่อมแซมรถยนต์ส่วนกลาง (ระบบแอร์) หมายเลขทะเบียน บย1395 ชุมพร</t>
  </si>
  <si>
    <t>CNTR 122/2568</t>
  </si>
  <si>
    <t>ซื้อปั๊มน้ำหอยโข่งไฟฟ้า ๑ เฟส</t>
  </si>
  <si>
    <t>CNTR 123/2568</t>
  </si>
  <si>
    <t>จ้างบำรุงและซ่อมแซมรถยนต์ส่วนกลาง หมายเลขทะเบียน บย 1395 ชุมพร</t>
  </si>
  <si>
    <t>CNTR 124/2568</t>
  </si>
  <si>
    <t>ซื้อวัสดุเครื่องแต่งกาย(เสื้อกักสะท้อนแสง)</t>
  </si>
  <si>
    <t>CNTR 125/2568</t>
  </si>
  <si>
    <t>ซื้อวัสดุการแพทย์</t>
  </si>
  <si>
    <t>CNTR 126/2568</t>
  </si>
  <si>
    <t>จ้างบำรุงรักษาและซ่อมแซมรถยนต์ส่วนกลาง หมายเลขทะเบียน กฉ 3602 ชุมพร</t>
  </si>
  <si>
    <t>CNTR 127/2568</t>
  </si>
  <si>
    <t>CNTR 128/2568</t>
  </si>
  <si>
    <t>CNTR 129/2568</t>
  </si>
  <si>
    <t>CNTR 130/2568</t>
  </si>
  <si>
    <t>CNTR 131/2568</t>
  </si>
  <si>
    <t>ก่อสร้างถนนลาดยางแบบเซอร์เฟตทรีตเมนต์ 2 ชั้น ถนนสายสะพานหิน ซอย 1 หมู่ที่ 8 ตำบลสลุย อำเภอท่าแซะ จังหวัดชุมพร</t>
  </si>
  <si>
    <t>CNTR 132/2568</t>
  </si>
  <si>
    <t>ซ่อมแซมท่อระบายน้ำถนนสายสะพานหินซอย 3 หมู่ที่ 8 ตำบลสลุย อำเภอท่าแซะ จังหวัดชุมพร</t>
  </si>
  <si>
    <t>CNTR 133/2568</t>
  </si>
  <si>
    <t>จ้างเหมาทำป้ายโครงการอนุรักษ์พันธุ์กรรมพืช</t>
  </si>
  <si>
    <t>CNTR 134/2568</t>
  </si>
  <si>
    <t>จ้างก่อสร้างถนคอนกรีตเสริมเหล็กสายหัวท่า - ปะระ หมู่ที่ 2 ตำบลสลุย อำเภอท่าแซะ จังหวัดชุมพร</t>
  </si>
  <si>
    <t>CNTR 135/2568</t>
  </si>
  <si>
    <t>ซื้อวัสดุ(โครงกรอนุรักษ์</t>
  </si>
  <si>
    <t>CNTR 136/2568</t>
  </si>
  <si>
    <t>จ้างซ่อมแซมถนนสายคันธทรัพย์ - ในโอนและถนนสายเอส 9 หมู่ที่ 2, หมู่ที่ 6 ตำบลสลุย อำเภอท่าแซะ จังหวัดชุมพร</t>
  </si>
  <si>
    <t>CNTR 137/2568</t>
  </si>
  <si>
    <t>ซื้อวัสดุก่อสร้าง(ซ่อมห้องน้ำภายในอบต.สลุย)</t>
  </si>
  <si>
    <t>CNTR 138/2568</t>
  </si>
  <si>
    <t>CNTR 139/2568</t>
  </si>
  <si>
    <t>ซื้อหินคลุก(เพื่อซ่อมแซมถนนในพื้นที่อบต.สลุย)</t>
  </si>
  <si>
    <t>CNTR 140/2568</t>
  </si>
  <si>
    <t>จ้างซ่อมแซมถนนสายเอส 9หมู่ที่ 6 ตำบลสลุย อำเภอท่าแซะ จังหวัดชุมพร</t>
  </si>
  <si>
    <t>CNTR 141/2568</t>
  </si>
  <si>
    <t>จ้างซ่อมแซมถนนสายเพชรพัฒนา หมู่ที่ 6 ตำบลสลุย อำเภอท่าแซะ จังหวัดชุมพร</t>
  </si>
  <si>
    <t>CNTR 142/2568</t>
  </si>
  <si>
    <t>ซื้อยางมะตอยสำเร็จรูป 450 ถุง น้ำยางมะตอยจำนวน 1 ถัง</t>
  </si>
  <si>
    <t>CNTR 143/2568</t>
  </si>
  <si>
    <t>จ้างซ่อมแซมท่อระบายน้ำถนนสายทุ่งยางบิด - ในโอน หมู่ที่ 2 ตำบลสลุย อำเภอท่าแซะ จังหวัดชุมพร</t>
  </si>
  <si>
    <t>CNTR 144/2568</t>
  </si>
  <si>
    <t xml:space="preserve">วันที่  30  เดือน  เมษายน  พ.ศ.  25๖8    </t>
  </si>
  <si>
    <t>จ้างซ่อมแซมถนนสายพรุตะเคียน - ช่องมุด หมู่ที่ 4 ตำบลสลุย อำเภอท่าแซะ จังหวัดชุมพร</t>
  </si>
  <si>
    <t>CNTR 145/2568</t>
  </si>
  <si>
    <t>ซื้อยางรองท่อน้ำทิ้ง 6 อัน</t>
  </si>
  <si>
    <t>CNTR 146/2568</t>
  </si>
  <si>
    <t>จ้างเหมาบริการบุคคลช่วยปฏิบัติงานระบบบริการแพทย์ฉุกเฉิน(นายบุญชอบ โพธิ์ทอง)</t>
  </si>
  <si>
    <t>CNTR 147/2568</t>
  </si>
  <si>
    <t>จ้างเหมาบริการบุคคลช่วยปฏิบัติงานระบบบริการแพทย์ฉุกเฉิน(นายอลงกรณ์  กุลฉิม)</t>
  </si>
  <si>
    <t>CNTR 148/2568</t>
  </si>
  <si>
    <t>จ้างเหมาบริการบุคคลช่วยปฏิบัติงานระบบบริการแพทย์ฉุกเฉิน(นางสาวศันสนีย์ อารมณสว่าง)</t>
  </si>
  <si>
    <t>CNTR 149/2568</t>
  </si>
  <si>
    <t>จ้างเหมาบริการบุคคลช่วยปฏิบัติงานระบบบริการแพทย์ฉุกเฉิน(นางสาวสุภาพร  ศรีอ่อน)</t>
  </si>
  <si>
    <t>CNTR 150/2568</t>
  </si>
  <si>
    <t>ซื้อถุงดำ,ถุงมือยาง(โครงการจิตอาสาพระราชทาน 904 วปร.)</t>
  </si>
  <si>
    <t>CNTR 151/2568</t>
  </si>
  <si>
    <t>จ้างเหมาบริการบุคคลช่วยปฏิบัติงานระบบบริการแพทย์ฉุกเฉิน(นายพีรพัฒน์  ไผผา)</t>
  </si>
  <si>
    <t>CNTR 152/2568</t>
  </si>
  <si>
    <t>จ้างเหมาบริการบุคคลช่วยปฏิบัติงานระบบบริการแพทย์ฉุกเฉิน(นายธงชัย สุขพล)</t>
  </si>
  <si>
    <t>CNTR 153/2568</t>
  </si>
  <si>
    <t>ซื้อวัสดุคอมพิวเตอร์(หมึกพิมพ์กองคลัง)</t>
  </si>
  <si>
    <t>CNTR 154/2568</t>
  </si>
  <si>
    <t>จ้างเหมาค่าติดตั้งและบริการไฟฟ้าส่องสว่าง,ค่าเต็นท์(โครงการติดตั้งจุดบริการประชาชนลดอุบัติเหตุทางถนนในช่วงเทศกาลวันสงกรานต์ 2568)</t>
  </si>
  <si>
    <t>CNTR 155/2568</t>
  </si>
  <si>
    <t>จ้างเหมาทำป้ายไวนิล จำนวน 2 ป้าย(โคงการติดตั้งจุดบริการประชาชนลดอุบัติเหตุทางถนนในช่วงเทศกาลวันสงกรานต์ 2568)</t>
  </si>
  <si>
    <t>CNTR 156/2568</t>
  </si>
  <si>
    <t>จ้างซ่อมแซมถนนสายทุ่งคายาง  หมู่ที่ 7 ตำบลสลุย อำเภอท่าแซะ จังหวัดชุมพร</t>
  </si>
  <si>
    <t>CNTR 157/2568</t>
  </si>
  <si>
    <t>จ้างซ่อมแซมถนนสายนาป่ง - พ่อตา หมู่ที่ 6 ตำบลสลุย อำเภอท่าแซะ จังหวัดชุมพร</t>
  </si>
  <si>
    <t>CNTR 158/2568</t>
  </si>
  <si>
    <t>จ้างเหมาจัดสถานที่,ซุ้ม,จัดดอกไม้ วัสดุ อุปกรณ์พิธีการ</t>
  </si>
  <si>
    <t>CNTR 159/2568</t>
  </si>
  <si>
    <t>จ้างเหมาทำป้ายไวนิล (โครงการส่งเสริมประเพณีวันสงกรานต์ตำบลสลุย 2568)</t>
  </si>
  <si>
    <t>CNTR 160/2568</t>
  </si>
  <si>
    <t>จัดซื้อของรางวัลกิจกรรมความสามรถบุคคลดีเด่นด้านภูมิปัญญาท้องถิ่นและสันทนาการ(โครงการส่งเสริมประเพณีวันสงกรานต์ ตำบลสลุย 2568)</t>
  </si>
  <si>
    <t>CNTR 161/2568</t>
  </si>
  <si>
    <t>ซื้อกรอบรูปเกียรติบัตรบุคคลดีเด่นด้านภูมิปัญญาท้องถิ่น(โครงการส่งเสริมประเพณีวันสงกรานต์ ตำบลสลุย 2568)</t>
  </si>
  <si>
    <t>CNTR 162/2568</t>
  </si>
  <si>
    <t>จ้างเหมาค่าเวที,เครื่องเสียง,โดม,เต็นท์,โต๊ะ,เก้าอี้(โครงการส่งเสริมประเพณีวันสงกรานต์ ตำบลสลุย 2568)</t>
  </si>
  <si>
    <t>CNTR 163/2568</t>
  </si>
  <si>
    <t>CNTR 164/2568</t>
  </si>
  <si>
    <t>CNTR 165/2568</t>
  </si>
  <si>
    <t>จัดซื้อน้ำมันเชื้อเพลิงและหล่อลื่น(รถบรรทุกน้ำ)</t>
  </si>
  <si>
    <t>CNTR 166/2568</t>
  </si>
  <si>
    <t>CNTR 167/2568</t>
  </si>
  <si>
    <t>จ้างซ่อมแซมถนนสายพรุตะเคียน - ถ้ำพรหมมุณี หมู่ที่ 7 ตำบลสลุย อำเภอท่าแซะ จังหวัดชุมพร</t>
  </si>
  <si>
    <t>CNTR 168/2568</t>
  </si>
  <si>
    <t>จ้างซ่อมแซมถนนสายหม่อนไหม - พรุตะเคียน หมู่ที่ 7 ตำบลสลุย อำเภอท่าแซะ จังหวัดชุมพร</t>
  </si>
  <si>
    <t>CNTR 169/2568</t>
  </si>
  <si>
    <t>ก่อสร้างถนนคอนกรีตเสริมเหล็กสายราชสัมพันธ์ หมู่ที่ 6 ตำบลสลุย อำเภอท่าแซะ จังหวัดชุมพร</t>
  </si>
  <si>
    <t>CNTR 170/2568</t>
  </si>
  <si>
    <t>จ้างซ่อมแซมถนนสายพรุตะเคียน ซอย 3/4 หมู่ที่ 4 ตำบลสลุย อำเภอท่าแซะ จังหวัดชุมพร</t>
  </si>
  <si>
    <t>CNTR 171/2568</t>
  </si>
  <si>
    <t>จ้างซ่อมแซมถนนสายสวนทรัพย์ - เขาฉานผึ้ง หมู่ที่ 7 ตำบลสลุย อำเภอท่าแซะ จังหวัดชุมพร</t>
  </si>
  <si>
    <t>CNTR 172/2568</t>
  </si>
  <si>
    <t>CNTR 173/2568</t>
  </si>
  <si>
    <t>ซื้อพัดลมอุตสาหกรรม จำนวน 6 ตัว</t>
  </si>
  <si>
    <t>CNTR 174/2568</t>
  </si>
  <si>
    <t>ซื้อกระดาษ A4 (กองคลัง)</t>
  </si>
  <si>
    <t>CNTR 175/2568</t>
  </si>
  <si>
    <t>ซ่อมแซมรถยนต์ส่วนกลาง บร4211 (กองช่าง) เปลี่ยนยาง 4 เส้น</t>
  </si>
  <si>
    <t>CNTR 176/2568</t>
  </si>
  <si>
    <t>ซื้อชุดอุปกรณ์(ตามโครงการส่งทีมนักกีฬาพร้อมการแข่งขันระดับตำบล,ระดับอำเภอและจังหวัด</t>
  </si>
  <si>
    <t>CNTR 177/2568</t>
  </si>
  <si>
    <t>จัดซื้อวัสดุอุปกรณ์กีฬานจำนวน 17 รายการประจำปีงบประมาณ 2568</t>
  </si>
  <si>
    <t>CNTR 178/2568</t>
  </si>
  <si>
    <t xml:space="preserve">วันที่  31  เดือน  พฤษภาคม  พ.ศ.  25๖8    </t>
  </si>
  <si>
    <t>จ้างเหมาทำป้ายไวนิล (โครงการกีฬาตำบลต้านยาเสพติดสลุยคัพ 2568)</t>
  </si>
  <si>
    <t>CNTR 179/2568</t>
  </si>
  <si>
    <t>ซื้อถ้วยร่างวัลการแข่งขันกีฬา ชุดกีฬา เสื้อสำหรับผู้บริหารท้องถิ่นและเจ้าหน้าที่(โครงการกีฬาตำบลต้านยาเสพติดสลุยคัพ 2568)</t>
  </si>
  <si>
    <t>CNTR 180/2568</t>
  </si>
  <si>
    <t>จ้างเหมาค่าเวที,เครื่องเสียง,เต็นท์,เก้าอี้(โครงการส่งเสริมประเพณีวันสงกรานต์ ตำบลสลุย 2568)</t>
  </si>
  <si>
    <t>CNTR 181/2568</t>
  </si>
  <si>
    <t>จ้างเหมาจัดสถานที่และจัดทำสนามกีฬาสำหรับการแข่งขัน(โครงการส่งเสริมประเพณีวันสงกรานต์ ตำบลสลุย 2568)</t>
  </si>
  <si>
    <t>CNTR 182/2568</t>
  </si>
  <si>
    <t>จ้างซ่อมแซมถนนสายซอยยายน้อย หมู่ที่ 3 ตำบลสลุย อำเภอท่าแซะ จังหวัดชุมพร</t>
  </si>
  <si>
    <t>CNTR 183/2568</t>
  </si>
  <si>
    <t>จ้างซ่อมแซมถนนสายชล 1หมู่ที่ 3 ตำบลสลุย อำเภอท่าแซะ จังหวัดชุมพร</t>
  </si>
  <si>
    <t>CNTR 184/2568</t>
  </si>
  <si>
    <t>จ้างซ่อมแซมถนนสายเทียนชัย หมู่ที่ 3 ตำบลสลุย อำเภอท่าแซะ จังหวัดชุมพร</t>
  </si>
  <si>
    <t>CNTR 185/2568</t>
  </si>
  <si>
    <t>จ้างซ่อมแซมถนนสายซอยพรุตะเคียน ซอย 4หมู่ที่ 4 ตำบลสลุย อำเภอท่าแซะ จังหวัดชุมพร</t>
  </si>
  <si>
    <t>CNTR 186/2568</t>
  </si>
  <si>
    <t>จ้างซ่อมแซมถนนสายแม่นมยาน หมู่ที่ 3 ตำบลสลุย อำเภอท่าแซะ จังหวัดชุมพร</t>
  </si>
  <si>
    <t>CNTR 187/2568</t>
  </si>
  <si>
    <t>จ้างขยายท่อจ่ายน้ำระบบประปาบ้านปะระ หมู่ที่ 1 ตำบลสลุย อำเภอท่าแซะ จังหวัดชุมพร</t>
  </si>
  <si>
    <t>CNTR 188/2568</t>
  </si>
  <si>
    <t>จ้างซ่อมแซมถนนสายซอยพรุตะเคียน ซอย3/ 4หมู่ที่ 4 ตำบลสลุย อำเภอท่าแซะ จังหวัดชุมพร</t>
  </si>
  <si>
    <t>CNTR 189/2568</t>
  </si>
  <si>
    <t>CNTR 190/2568</t>
  </si>
  <si>
    <t>CNTR 191/2568</t>
  </si>
  <si>
    <t>CNTR 192/2568</t>
  </si>
  <si>
    <t>CNTR 193/2568</t>
  </si>
  <si>
    <t>จัดซื้อวัสดุสำนักงานสำนักปลัด จำนวน 20 รายการ</t>
  </si>
  <si>
    <t>CNTR 194/2568</t>
  </si>
  <si>
    <t>จัดซื้อวัสดุไฟฟ้า(กองช่าง)</t>
  </si>
  <si>
    <t>CNTR 195/2568</t>
  </si>
  <si>
    <t>จ้างโครงการก่อสร้างถนนลาดยางแบบเซอร์เฟตทรีทเมนต์ 2 ชั้น สายสะพานหิน ซอย 3 หมู่ที่ 8 ตำบลสลุย อำเภอท่าแซะ จังหวัดชุมพร</t>
  </si>
  <si>
    <t>E-bidding</t>
  </si>
  <si>
    <t>CNTR 196/2568</t>
  </si>
  <si>
    <t>โครงการขุดเจาะบ่อบาดาลบ้านคลองซังหมู่ที่ 5 ตำบลสลุย อำเภอท่าแซะ จังหวัดชุมพร</t>
  </si>
  <si>
    <t>CNTR 197/2568</t>
  </si>
  <si>
    <t>โครงการก่อสร้างถนนคอนกรีตเสริมเหล็กสายสะพานหิน - หินกูบ หมู่ที่ 8 ตำบลสลุย อำเภอท่าแซะ จังหวัดชุมพร</t>
  </si>
  <si>
    <t>CNTR 198/2568</t>
  </si>
  <si>
    <t>โครงการก่อสร้างถนนคอนกรีตเสริมเหล็กสายทุ่งยางบิด - ในโอน หมู่ที่ 2 ตำบลสลุย อำเภอท่าแซะ จังหวัดชุมพร</t>
  </si>
  <si>
    <t>CNTR 199/2568</t>
  </si>
  <si>
    <t>จัดซื้ออาหารเสริม(นม)ศูนย์พัฒนาเด็กเล็ก จำนวน 4 แห่ง</t>
  </si>
  <si>
    <t>CNTR 200/2568</t>
  </si>
  <si>
    <t>จัดซื้ออาหารเสริม(นม)โรงเรียนในเขตพื้นที่ตำบลสลุย จำนวน 6 แห่ง</t>
  </si>
  <si>
    <t>CNTR 201/2568</t>
  </si>
  <si>
    <t>จัดซื้ออาหารเสริม(นม)โรงเรียนราชประชานุเคราะห์ 20</t>
  </si>
  <si>
    <t>CNTR 202/2568</t>
  </si>
  <si>
    <t>ซื้อวัสดุก่อสร้าง</t>
  </si>
  <si>
    <t>CNTR 203/2568</t>
  </si>
  <si>
    <t>ซื้อเครื่องปรับอากาศแบบแยกส่วนขนาดไม่ต่ำกว่า 24,000 บีทียู(ราคาร่วมติดตั้ง)</t>
  </si>
  <si>
    <t>CNTR 204/2568</t>
  </si>
  <si>
    <t xml:space="preserve">วันที่  30  เดือน  มิถุนายน  พ.ศ.  25๖8    </t>
  </si>
  <si>
    <t>ซื้อวัสดุอุปกรณ์ประชาสัมพันธ์การเลือกตั้งสมาชิกสภาองค์การบริหารส่วนตำบล เขตเลือกตั้งที่ 2</t>
  </si>
  <si>
    <t>CNTR 205/2568</t>
  </si>
  <si>
    <t>ซื้อวัสดุคอมพิวเตอร์หมึกพิมพ์(กองคลัง)</t>
  </si>
  <si>
    <t>CNTR 206/2568</t>
  </si>
  <si>
    <t>จ้างทำวัสดุอุปกรณ์ตามโครงการเลือกตั้ง(ตราประทับเลือกตั้ง)</t>
  </si>
  <si>
    <t>CNTR 207/2568</t>
  </si>
  <si>
    <t>จ้างทำป้ายและวัสดุอุปกรณ์ตามโครงการเลือกตั้งฯ</t>
  </si>
  <si>
    <t>CNTR 208/2568</t>
  </si>
  <si>
    <t>จัดซื้อวัสดุก่อสร้างเพื่อดำเนินการปรับปรุงที่อยู่อาศัยให้แก่ผู้สูงอายุ จำนวน ๑ หลัง</t>
  </si>
  <si>
    <t>CNTR 209/2568</t>
  </si>
  <si>
    <t>จ้างเหมาบำรุงและซ่อมแซมรถบรรทุกขยะหมายเลขทะเบียน 81-1668</t>
  </si>
  <si>
    <t>CNTR 210/2568</t>
  </si>
  <si>
    <t>CNTR 211/2568</t>
  </si>
  <si>
    <t>CNTR 212/2568</t>
  </si>
  <si>
    <t>CNTR 213/2568</t>
  </si>
  <si>
    <t>CNTR 214/2568</t>
  </si>
  <si>
    <t>ซื้อสายไฟ VCT ขนาด 3x2.5sgm</t>
  </si>
  <si>
    <t>CNTR 215/2568</t>
  </si>
  <si>
    <t>ซื้อวัสดุคอมพิวเตอร์หมึกพิมพ์(กองช่าง)</t>
  </si>
  <si>
    <t>CNTR 216/2568</t>
  </si>
  <si>
    <t>จ้างทำป้ายประชาสัมพันธ์เนื่องในวันต่อต้านยาเสพติดโลก(26 มิ.ย. 68)</t>
  </si>
  <si>
    <t>CNTR 217/2568</t>
  </si>
  <si>
    <t>ซื้อเครื่องคอมพิวเตอร์โน๊ตบุ๊คสำหรับประมวลผล</t>
  </si>
  <si>
    <t>CNTR 218/2568</t>
  </si>
  <si>
    <t>จ้างทำป้ายและป้ายบอร์ดในการเตรียมการเลือกตั้ง(โครงการเลือกตั้งสมาชิกสภาองค์การบริหารส่วนตำสลุยเขตเลือกตั้งที่ 2 กรณีตำแหน่งที่ว่าง)</t>
  </si>
  <si>
    <t>CNTR 219/2568</t>
  </si>
  <si>
    <t>ซื้อวัสดุอุปกรณ์กิจกรรมฝึกอบรมเจ้าพนักงานดำเนินการเลือกตั้ง(โครงการเลือกตั้งสมาชิกสภาองค์การบริหารส่วนตำบลสลุยเขตเลือกตั้งที่ 2 กรณีตำแหน่งที่ว่าง)</t>
  </si>
  <si>
    <t>CNTR 220/2568</t>
  </si>
  <si>
    <t>ซื้อวัสดุอุปกรณ์สำหรับใช้ในการเลือกตั้งฯ(โครงการเลือกตั้งสมาชิกสภาองค์การบริหารส่วนตำสลุยเขตเลือกตั้งที่ 2 กรณีตำแหน่งที่ว่าง)</t>
  </si>
  <si>
    <t>CNTR 221/2568</t>
  </si>
  <si>
    <t>จ้างก่อสร้างถนนคอนกรีตเสริมเหล็กสายปะระ - ต้นไทร หมู่ที่ 1 ตำบลสลุย อำเภอท่าแซะ จังหวัดชุมพร</t>
  </si>
  <si>
    <t>CNTR 222/2568</t>
  </si>
  <si>
    <t>จ้างทำป้าย(โครงการ 1 อปท. 1ถนนสวยปลอดภัย งบประมาณ 2568)</t>
  </si>
  <si>
    <t>CNTR 223/2568</t>
  </si>
  <si>
    <t>ซื้อต้นทองนพเก้า(โครงการ 1 อปท.1 ถนนสวยปลอดภัย งบประมาณ 2568)</t>
  </si>
  <si>
    <t>CNTR 224/68</t>
  </si>
  <si>
    <t xml:space="preserve">วันที่  31  เดือน  กรกฎาคม  พ.ศ.  25๖8    </t>
  </si>
  <si>
    <t>จ้างซ่อมเครื่องตบดิน(กองช่าง)</t>
  </si>
  <si>
    <t>CNTR 225/2568</t>
  </si>
  <si>
    <t>CNTR 226/2568</t>
  </si>
  <si>
    <t>CNTR 227/2568</t>
  </si>
  <si>
    <t>ซื้อผ้าอาบน้ำฝน,เทียนพรรษาพร้อมฐาน,ชุดสังฆทาน(โครงการส่งเสริมประเพณีวันเข้าพรรษา)</t>
  </si>
  <si>
    <t>CNTR 228/2568</t>
  </si>
  <si>
    <t>CNTR 229/2568</t>
  </si>
  <si>
    <t>CNTR 230/2568</t>
  </si>
  <si>
    <t>จัดซื้อน้ำมันเชื่อเพลิงและหล่อลื่น(รถบรรทุกน้ำ)</t>
  </si>
  <si>
    <t>CNTR 231/2568</t>
  </si>
  <si>
    <t>CNTR 232/2568</t>
  </si>
  <si>
    <t>ก่อสร้างถนนคอนกรีตเสริมเหล็กสายทุ่งค้อ หมู่ที่ 2 ตำบลสลุย อำเภอท่าแซะ จังหวัดชุมพร</t>
  </si>
  <si>
    <t>CNTR 233/2568</t>
  </si>
  <si>
    <t>จัดซื้อวัคซีนป้องกันโรคพิษสุนัขบ้าพร้อมอุปกรณ์</t>
  </si>
  <si>
    <t>CNTR 234/2568</t>
  </si>
  <si>
    <t>ซื้อวัสดุก่อสร้าง(มือหมุนน้ำมัน,สายยางใส)</t>
  </si>
  <si>
    <t>CNTR 235/2568</t>
  </si>
  <si>
    <t>ซื้อปั๊มไฟฟ้าแบบหอยโข่ง</t>
  </si>
  <si>
    <t>CNTR 236/2568</t>
  </si>
  <si>
    <t>จ้างเหมาบำรุงรักษาและซ่อมแซมรถบรรทุกทะเบียน 81-1668</t>
  </si>
  <si>
    <t>CNTR 237/2568</t>
  </si>
  <si>
    <t>จัดซื้อแบบพิมพ์(ใบเสร็จรับเงิน จำนวน 10 เล่ม)</t>
  </si>
  <si>
    <t>CNTR 238/2568</t>
  </si>
  <si>
    <t>ซื้อครุภัณฑ์งานบ้านงานครัว(ตู้เย็น)</t>
  </si>
  <si>
    <t>CNTR 239/2568</t>
  </si>
  <si>
    <t>ซื้อยางมะตอย จำนวน 150 ถุง</t>
  </si>
  <si>
    <t>CNTR 240/2568</t>
  </si>
  <si>
    <t>ก่อสร้างถนนคอนกรีตเสริมเหล็กสายเขาตีไก่ - สายชล หมู่ที่ 3 ตำบลสลุย อำเภอท่าแซะ จังหวัดชุมพร</t>
  </si>
  <si>
    <t>CNTR 241/2568</t>
  </si>
  <si>
    <t>โครงการซื้อชุดเสาไฟแบบรอกสลิงหมุนยกพร้อมโคมไฟแอลอีพดีประกอบแบตเตอรี่และอุปกรณ์การประจุแบบเตอรี่ในตัวแบบใช้พลังงานจากเซลล์แสงอาทิตย์แยกส่วน จำนวน 144  ชุด ถนนสายพรุตะเคียน - มาบอำมฤต หมู่ที่ 4 ตำบลสลุย อำเภอท่าแซะ จังหวัดชุมพร</t>
  </si>
  <si>
    <t>CNTR 242/2568</t>
  </si>
  <si>
    <t>จ้างซ่อมแซมรถบรรทุกน้ำอเนกประสงค์ บท 9576 (เปลี่ยนยาง)</t>
  </si>
  <si>
    <t>CNTR 243/2568</t>
  </si>
  <si>
    <t>ซื้อวัสดุก่อสร้าง(หินคลุก)เพื่อซ่อมแซมถนนภายในตำบลสลุย</t>
  </si>
  <si>
    <t>CNTR 244/2568</t>
  </si>
  <si>
    <t>จ้างซ่อมแซมรถยนต์กู้ชีพ หมายเลขทะเบียน กฉ 3602</t>
  </si>
  <si>
    <t>CNTR 245/2568</t>
  </si>
  <si>
    <t>CNTR 246/2568</t>
  </si>
  <si>
    <t>จ้างซ่อมแซมถนนวางท่อระบายน้ำถนนสายปะระ - ในแหลม หมู่ที่ 1 ตำบลสลุย อำเภอท่าแซะ จังหวัดชุมพร</t>
  </si>
  <si>
    <t>CNTR 247/2568</t>
  </si>
  <si>
    <t xml:space="preserve">วันที่  31  เดือน  สิงหาคม  พ.ศ.  25๖8    </t>
  </si>
  <si>
    <t>จ้างเหมาจัดทำข้อมูลถนนในเขตพื้นที่ตำบลสลุย จำนวน 73 เส้น</t>
  </si>
  <si>
    <t>CNTR 248/2568</t>
  </si>
  <si>
    <t>ซื้อตู้เก็บเอกสาร 2 บานเปิดมือจับเขาควาย จำนวน 2 ใบ</t>
  </si>
  <si>
    <t>CNTR 249/2568</t>
  </si>
  <si>
    <t>ซื้อเก้าอี้สำนักงานแบบนวมมีพนักพิง จำนวน 4 ตัว</t>
  </si>
  <si>
    <t>CNTR 250/2568</t>
  </si>
  <si>
    <t>CNTR 251/2568</t>
  </si>
  <si>
    <t>CNTR 252/2568</t>
  </si>
  <si>
    <t>CNTR 253/2568</t>
  </si>
  <si>
    <t>จัดซื้อน้ำมันเชื่อเพลิงและหล่อลื่น(กองช่าง)7780</t>
  </si>
  <si>
    <t>CNTR 254/2568</t>
  </si>
  <si>
    <t>จัดซื้อน้ำมันเชื่อเพลิงและหล่อลื่น(เครื่องจักร รถอบจ.)</t>
  </si>
  <si>
    <t>CNTR 255/2568</t>
  </si>
  <si>
    <t>จ้างเหมาถ่ายเอกสารพร้อมเข้าเล่มสภาองค์การบริหารส่วนตำบลสลุย</t>
  </si>
  <si>
    <t>CNTR 256/2568</t>
  </si>
  <si>
    <t>ซื้อวัสดุหินคลุก จำนวน 200 ลบ.ม. (วันแม่ 12 สิงหาคม 2568)</t>
  </si>
  <si>
    <t>CNTR 257/2568</t>
  </si>
  <si>
    <t>ซื้อยางมะตอยสำเร็จรูป จำนวน 300 (วันแม่ 12 สิงหาคม 2568)</t>
  </si>
  <si>
    <t>CNTR 258/2568</t>
  </si>
  <si>
    <t>ซื้อวัสดุสำนังาน(กองช่าง)</t>
  </si>
  <si>
    <t>ซื้อวัสดุดับเพลิง</t>
  </si>
  <si>
    <t>CNTR 259/2568</t>
  </si>
  <si>
    <t>ซื้อวัสดุการเกษตร</t>
  </si>
  <si>
    <t>CNTR 260/2568</t>
  </si>
  <si>
    <t>จ้างปรับปรุงอาคารพัฒนาเด็กเล็กตำบลสลุย หมู่ที่ 6 ตำบลสลุย อำเภอท่าแซะ จังหวัดชุมพร</t>
  </si>
  <si>
    <t>CNTR 265/2568</t>
  </si>
  <si>
    <t>จ้างสำรวจความพึงพอใจของประชาชนผู้รับบริการขององค์การบริหารส่วนตำบลสลุย ประจำปีงบประมาณ 2568</t>
  </si>
  <si>
    <t>CNTR 266/2568</t>
  </si>
  <si>
    <t>ซื้อวัสดุจราจร (แผงกั้นเหล็กจราจร)</t>
  </si>
  <si>
    <t>CNTR 267/2568</t>
  </si>
  <si>
    <t>ซื้อวัสดุซ่อมแซมห้องน้ำภายในอาคาร อบต.สลุย</t>
  </si>
  <si>
    <t>CNTR 268/2568</t>
  </si>
  <si>
    <t>ซื้อวัสดุคอมพิวเตอร์(กองช่าง)</t>
  </si>
  <si>
    <t>CNTR 269/2568</t>
  </si>
  <si>
    <t>โครงการต่อเติมปรับปรุงอาคารพัสดุ อบต.สลุย หมู่ที่ 7 ตำบลสลุย อำเภอท่าแซะ จังหวัดชุมพร</t>
  </si>
  <si>
    <t>CNTR 270/2568</t>
  </si>
  <si>
    <t>ซื้อวัสดุเครื่องแต่งกายอาสาสมัครป้องกันภัยพลเรือน(อปพร.)</t>
  </si>
  <si>
    <t>CNTR 271/2568</t>
  </si>
  <si>
    <t>จัดซื้อครุภัณฑ์สำนังาน(ตู้เก็บเอกสารบานเลื่อนทึบเตี้ย)</t>
  </si>
  <si>
    <t>CNTR 272/2568</t>
  </si>
  <si>
    <t>จัดซื้อวัสดุคอมพิวเตอร์(กองคลัง)</t>
  </si>
  <si>
    <t>CNTR 273/2568</t>
  </si>
  <si>
    <t>ซื้อวัสดุสำนักงาน(กองคลัง)</t>
  </si>
  <si>
    <t>CNTR 274/2568</t>
  </si>
  <si>
    <t>จ้างเหมาซ่อมแซมเครื่องตัดถ่าง</t>
  </si>
  <si>
    <t>CNTR 275/2568</t>
  </si>
  <si>
    <t>CNTR 261/2568</t>
  </si>
  <si>
    <t>CNTR 262/2568</t>
  </si>
  <si>
    <t xml:space="preserve">วันที่  30  เดือน  กันยายน  พ.ศ.  25๖8    </t>
  </si>
  <si>
    <t>ซื้อวัสดุก่อสร้าง ทรายหยาบ,ปูนคอนกรีต</t>
  </si>
  <si>
    <t>CNTR 276/2568</t>
  </si>
  <si>
    <t>ซื้อวัสดุก่อสร้าง(หินคลุก)เพื่อซ่อมแซมถนนภายในพื้นที่ อบต.สลุย</t>
  </si>
  <si>
    <t>CNTR 277/2568</t>
  </si>
  <si>
    <t>จ้างซ่อมแซมรถขยะทะเบียน 81-1668</t>
  </si>
  <si>
    <t>CNTR 278/2568</t>
  </si>
  <si>
    <t>จ้างซ่อมรถยนบรรทุกน้ำ ทะเบียน  บท9576</t>
  </si>
  <si>
    <t>CNTR 279/2568</t>
  </si>
  <si>
    <t>จ้างเหมาขุดวางท่อ พร้อมกลบท่อ PE ขนาด 1 นื้ว ระยะทาง 500 เมตร ปะปาเกษตร หมู่ที่ 3 ตำบลสลุย อำเภอท่าแซะ จังหวัดชุมพร</t>
  </si>
  <si>
    <t>CNTR 280/2568</t>
  </si>
  <si>
    <t>จ้างเหมาทำป้ายไวนิล(โครงการสัตว์ปลอดโรค ฉีดวัคซีนป้องกันโรคพิษสุนัขบ้า หมู่ที่ 1-8)</t>
  </si>
  <si>
    <t>CNTR 281/2568</t>
  </si>
  <si>
    <t>ซื้อวัสดุก่อสร้าง(เพื่อปรับปรุงซ่อมแซมรูปพระบรมฉายาลักษณ์ฯ)</t>
  </si>
  <si>
    <t>CNTR 282/2568</t>
  </si>
  <si>
    <t>ซื้อวัสดุ((โครงการสัตว์ปลอดโรค ฉีดวัคซีนป้องกันโรคพิษสุนัขบ้า หมู่ที่ 1-8)</t>
  </si>
  <si>
    <t>CNTR 283/2568</t>
  </si>
  <si>
    <t>ซื้อวัสดุคอมพิวเตอร์(หมึกพิมพ์สำนัปลัด)</t>
  </si>
  <si>
    <t>CNTR 285/2568</t>
  </si>
  <si>
    <t>ซื้อวัสดุงานบ้านงานครัว</t>
  </si>
  <si>
    <t>CNTR 286/2568</t>
  </si>
  <si>
    <t>CNTR 287/2568</t>
  </si>
  <si>
    <t>จัดซื้อน้ำมันเชื่อเพลิงและหล่อลื่น(รถบรรทุกขยะ)</t>
  </si>
  <si>
    <t>CNTR 288/2568</t>
  </si>
  <si>
    <t>CNTR 289/2568</t>
  </si>
  <si>
    <t>CNTR 290/2568</t>
  </si>
  <si>
    <t>ก่อสร้างถนนลาดยางแอสฟัลท์ติกคอนกรีตถนนสายทับส้มนาว  หมู่ที่ 5 ตำบลสลุย อำเภอท่าแซะ จังหวัดชุมพร</t>
  </si>
  <si>
    <t>CNTR 291/2568</t>
  </si>
  <si>
    <t>CNTR 300/2568</t>
  </si>
  <si>
    <t>จ้างเหมาทำป้ายประชาสัมพันธ์(โครงการประเพณีส่งตา - ยาย ตามสายน้ำ)สารทเดือนสิบตำบลสลุย ประจำปี 2568</t>
  </si>
  <si>
    <t>CNTR 292/2568</t>
  </si>
  <si>
    <t>จ้างเหมาเช่าเต็นท์,เช่าเต็นโดม,เช่าโต๊ะ,เช่าเก่าอี้,เช่าเครื่องเสียง 2 ชุด (ในโดมและบริเวณท่าน้ำ)(โครงการประเพณีส่งตา - ยาย ตามสายน้ำ)สารทเดือนสิบตำบลสลุย ประจำปี 2568</t>
  </si>
  <si>
    <t>CNTR 293/2568</t>
  </si>
  <si>
    <t>จ้างเหมาค่าจัดสถานที่ ปรับพื้นที่บริเวณวัดและท่าน้ำ ตกแต่งสถานที่บริเวณที่จัดงานผูกผ้าบริเวณที่จัดงาน(โครงการประเพณีส่งตา - ยาย ตามสายน้ำ)สารทเดือนสิบตำบลสลุย ประจำปี 2568</t>
  </si>
  <si>
    <t>CNTR 294/2568</t>
  </si>
  <si>
    <t>จ้างเหมาทำแพไม้ไผ่ขนาด 1.30x8.00  เมตร  จำนวน 3 แพ (โครงการประเพณีส่งตา - ยาย ตามสายน้ำ)สารทเดือนสิบตำบลสลุย ประจำปี 2568</t>
  </si>
  <si>
    <t>CNTR 295/2568</t>
  </si>
  <si>
    <t>ซื้อถุงดำ ขนาด 30x40 ซม.และ ถุงมือยาง(โครงการวัด ประชารัฐสร้างสุข)</t>
  </si>
  <si>
    <t>CNTR 296/2568</t>
  </si>
  <si>
    <t>จ้างเหมาทำป้ายไวนิล(โครงการวัด ประชารัฐสร้างสุข)</t>
  </si>
  <si>
    <t>CNTR 297/2568</t>
  </si>
  <si>
    <t>ซื้อวัสดุสำนักงาน(กระดาษ A4,ธงชาติไทย)</t>
  </si>
  <si>
    <t>CNTR 298/2568</t>
  </si>
  <si>
    <t>ซื้อหมึกเครื่องถ่ายเอกสาร TONER CANON NPG-51 จำนวน 4 หลอด</t>
  </si>
  <si>
    <t>CNTR 299/2568</t>
  </si>
  <si>
    <t>CNTR 301/2568</t>
  </si>
  <si>
    <t>CNTR 302/2568</t>
  </si>
  <si>
    <t>CNTR 303/2568</t>
  </si>
  <si>
    <t>CNTR 304/2568</t>
  </si>
  <si>
    <t>รายงานสรุปผลการจัดซื้อจัดจ้างของ  องค์การบริหารส่วนตำบลสลุย</t>
  </si>
  <si>
    <t xml:space="preserve">       รายชื่อผู้เสนอราคา        และราคาที่เสนอ</t>
  </si>
  <si>
    <t>บริษัทซีเจ เวิลด์ คอมมิวนิเคชั่น จำกัด                         -10,000.-บาท</t>
  </si>
  <si>
    <t>ร้านวุฒิพงศ์โฆษณา            -3,050.-บาท</t>
  </si>
  <si>
    <t>บริษัทซีเจ เวิลด์ คอมมิว นิเคชั่น จำกัด               -10,000.-บาท</t>
  </si>
  <si>
    <t>ร้านวุฒิพงศ์โฆษณา          -3,050.-บาท</t>
  </si>
  <si>
    <t>นายภรชัย  วิวัฒนการ       -19,000.-บาท</t>
  </si>
  <si>
    <t>นายภรชัย  วิวัฒนการ         -19,000.-บาท</t>
  </si>
  <si>
    <t>นายพินิจ  เจือจันทร์        -45,500.-บาท</t>
  </si>
  <si>
    <t>นายพินิจ  เจือจันทร์           -45,500.-บาท</t>
  </si>
  <si>
    <t>นายบุญชอบ  โพธิ์ทอง      -  66,000.-บาท</t>
  </si>
  <si>
    <t>นายบุญชอบ  โพธิ์ทอง         - 66,000.-บาท</t>
  </si>
  <si>
    <t>นางสาวศันสนีย์  อารมณ์สว่าง                          - 66,000.-บาท</t>
  </si>
  <si>
    <t>นางสาวศันสนีย์  อารมณ์สว่าง - 66,000.-บาท</t>
  </si>
  <si>
    <t>นายพีรพัฒน์  ไผผา         - 66,000.-บาท</t>
  </si>
  <si>
    <t>นายพีรพัฒน์  ไผผา            - 66,000.-บาท</t>
  </si>
  <si>
    <t>นายภาคภูมิ  หนูแก้ว       - 66,000.-บาท</t>
  </si>
  <si>
    <t>นายภาคภูมิ  หนูแก้ว          - 66,000.-บาท</t>
  </si>
  <si>
    <t>บริษัท เฟิร์สโยธา แอนด์เซอร์วิส จำกัด                  -120,000.-บาท</t>
  </si>
  <si>
    <t>บริษัท เฟิร์สโยธา แอนด์เซอร์วิส จำกัด              -148,719.85.-บาท</t>
  </si>
  <si>
    <t>บริษัท เฟิร์สโยธา แอนด์เซอร์วิส จำกัด              -226,303.-บาท</t>
  </si>
  <si>
    <t>บริษัท เฟิร์สโยธา แอนด์เซอร์วิส จำกัด                  -226,000.-บาท</t>
  </si>
  <si>
    <t>หจก.พรประเสริฐ ศูนย์เครื่องเขียน                            -860.-บาท</t>
  </si>
  <si>
    <t>หจก.พรประเสริฐ ศูนย์เครื่องเขียน                  -860.-บาท</t>
  </si>
  <si>
    <t>ร้านแอลแอนด์พีคอมพิวเตอร์                -27,560.- บาท</t>
  </si>
  <si>
    <t>ร้านแอลแอนด์พีคอมพิวเตอร์ -27,560.-บาท</t>
  </si>
  <si>
    <t>ร้านสมใจแอร์               -220,000.-บาท</t>
  </si>
  <si>
    <t>ร้านสมใจแอร์                  -220,000.-บาท</t>
  </si>
  <si>
    <t>นางสาวสุภาพร  ศรีอ่อน   - 66,000.-บาท</t>
  </si>
  <si>
    <t>นางสาวสุภาพร  ศรีอ่อน       - 66,000.-บาท</t>
  </si>
  <si>
    <t>นายอลงกรณ์  กุลฉิม      -66,000.-บาท</t>
  </si>
  <si>
    <t>นายอลงกรณ์  กุลฉิม           - 66,000.-บาท</t>
  </si>
  <si>
    <t xml:space="preserve">       รายชื่อผู้เสนอราคา           และราคาที่เสนอ</t>
  </si>
  <si>
    <t>หจก.ธนาธรโปรดักส์          -23,065.-บาท</t>
  </si>
  <si>
    <t>หจก.ธนาธรโปรดักส์           -23,065.-บาท</t>
  </si>
  <si>
    <t>อู่ช่างฝน                       -2,500.-บาท</t>
  </si>
  <si>
    <t>ร้านแอล แอนด์ พี คอมพิวเตอร์                     -1,980.-บาท</t>
  </si>
  <si>
    <t>อู่ช่างฝน                        -2,500.-บาท</t>
  </si>
  <si>
    <t>ร้านแอล แอนด์ พี คอมพิวเตอร์                    -1,980.-บาท</t>
  </si>
  <si>
    <t>ร้านแอล แอนด์ พี คอมพิวเตอร์                    -1,060.-บาท</t>
  </si>
  <si>
    <t>ร้านแอล แอนด์ พี คอมพิวเตอร์                     -1,060.-บาท</t>
  </si>
  <si>
    <t>นายเสนาะ  นาคประดับ       - 30,000.-บาท</t>
  </si>
  <si>
    <t>บริษัท สามดาวปิโตเลียม จำกัด                             - 28,312.88.-บาท</t>
  </si>
  <si>
    <t>บริษัท สามดาวปิโตเลียม จำกัด                            -  28,312.88.-บาท</t>
  </si>
  <si>
    <t>บริษัท สามดาวปิโตเลียม จำกัด                           -15,707.40.-บาท</t>
  </si>
  <si>
    <t>บริษัท สามดาวปิโตเลียม จำกัด                           - 15,707.40.-บาท</t>
  </si>
  <si>
    <t>บริษัท สามดาวปิโตเลียม จำกัด                            - 5,681.40.-บาท</t>
  </si>
  <si>
    <t>บริษัท สามดาวปิโตเลียม จำกัด                           - 5,681.40.-บาท</t>
  </si>
  <si>
    <t>บริษัท สามดาวปิโตเลียม จำกัด                            - 11,697.-บาท</t>
  </si>
  <si>
    <t>บริษัท สามดาวปิโตเลียม จำกัด                           - 11,697.-บาท</t>
  </si>
  <si>
    <t>บริษัท บ้านไฟฟ้าชุมพร จำกัด -500,000.-บาท</t>
  </si>
  <si>
    <t>บริษัท บ้านไฟฟ้าชุมพร จำกัด -498,000.-บาท</t>
  </si>
  <si>
    <t>บริษัท บ้านไฟฟ้าชุมพร จำกัด -232,000.-บาท</t>
  </si>
  <si>
    <t>ร้านสมใจแอร์                  -98,500.-บาท</t>
  </si>
  <si>
    <t>หจก.พรประเสริฐศูนย์เครื่องเขียน                           -24,618.-บาท</t>
  </si>
  <si>
    <t>ต้นกล้าการเกษตร              -465.-บาท</t>
  </si>
  <si>
    <t>ต้นกล้าการเกษตร               -465.-บาท</t>
  </si>
  <si>
    <t>บริษัท บ้านไฟฟ้าชุมพร จำกัด -35,000.-บาท</t>
  </si>
  <si>
    <t>บริษัท บ้านไฟฟ้าชุมพร จำกัด  -35,000.-บาท</t>
  </si>
  <si>
    <t>บริษัท มิตรซูชุมพร จำกัด      -10,099.22-บาท</t>
  </si>
  <si>
    <t>บริษัท มิตรซูชุมพร จำกัด     -10,099.22-บาท</t>
  </si>
  <si>
    <t>หจก.วุฒิพร ค้าวัสดุ            -101,000.-บาท</t>
  </si>
  <si>
    <t>หจก.วุฒิพร ค้าวัสดุ            -100,000.-บาท</t>
  </si>
  <si>
    <t>ส.ศรัญญาผ้าสวย                -9,890.-บาท</t>
  </si>
  <si>
    <t>ส.ศรัญญาผ้าสวย               -9,890.-บาท</t>
  </si>
  <si>
    <t>โรงพิมพ์ศรีจันทร์                -9,950.-บาท</t>
  </si>
  <si>
    <t>โรงพิมพ์ศรีจันทร์               -9,950.-บาท</t>
  </si>
  <si>
    <t>คลีนิกยานยนต์                 -3,280.-บาท</t>
  </si>
  <si>
    <t>นายภาษิตโตคีรินทร์           -4,640.-บาท</t>
  </si>
  <si>
    <t>ร้านแอล แอนด์ พี คอมพิวเตอร์                     -1,650.-บาท</t>
  </si>
  <si>
    <t>หจก.พรประเสริฐศูนย์เครื่องเขียน                            -3,210.-บาท</t>
  </si>
  <si>
    <t>นายภาษิตโตคีรินทร์          -14,020.-บาท</t>
  </si>
  <si>
    <t xml:space="preserve">        รายชื่อผู้เสนอราคา              และราคาที่เสนอ</t>
  </si>
  <si>
    <t xml:space="preserve">       รายชื่อผู้เสนอราคา       และราคาที่เสนอ</t>
  </si>
  <si>
    <t>จัดซื้อน้ำมันเชื่อเพลิงและหล่อลื่น (กองช่าง)</t>
  </si>
  <si>
    <t>จัดซื้อน้ำมันเชื่อเพลิงและหล่อลื่น (รถขยะ)</t>
  </si>
  <si>
    <t>จัดซื้อน้ำมันเชื่อเพลิงและหล่อลื่น (สำนักปลัด)</t>
  </si>
  <si>
    <t>จัดซื้อน้ำมันเชื่อเพลิงและหล่อลื่น (ป้องกัน)</t>
  </si>
  <si>
    <t xml:space="preserve">       รายชื่อผู้เสนอราคา              และราคาที่เสนอ</t>
  </si>
  <si>
    <t>บริษัท สามดาวปิโตเลี่ยม จำกัด  - 10,823.07.-บาท</t>
  </si>
  <si>
    <t xml:space="preserve">        รายชื่อผู้เสนอราคา         และราคาที่เสนอ</t>
  </si>
  <si>
    <t>ซื้อวัสดุก่อสร้างเพื่อซ่อมระบบประปาเกษตร หมู่ที่ 3 ตำบล  สลุย อำเภอท่าแซะ จังหวัดชุมพร</t>
  </si>
  <si>
    <t>ซื้อวัสดุก่อสร้างเพื่อซ่อมระบบประปาเกษตร หมู่ที่ 3 ตำบล สลุย อำเภอท่าแซะ จังหวัดชุมพร</t>
  </si>
  <si>
    <t>ร้านพรภัณฑ์                         -13,860.-บาท</t>
  </si>
  <si>
    <t xml:space="preserve">1.  เจ้าหน้าที่พัสดุที่เกี่ยวข้องกับงานมีความรู้และทักษะไม่เพียงพอ เนื่องจากวิธีการจัดซื้อจัดจ้างมีความ ซับซ้อน ทั้งต้องศึกษาระเบียบฯ และระบบไปพร้อมกับการปฏิบัติงาน ทำให้เกิดความเสี่ยงที่จะเกิดข้อผิดพลาด ในการทำงานได้
</t>
  </si>
  <si>
    <t xml:space="preserve">1. ส่งเจ้าหน้าที่ และผู้ที่เกี่ยวข้อง เข้ารับการอบรมสัมมนา เพื่อพัฒนาความรู้ความสามารถอย่างต่อเนื่อง
</t>
  </si>
  <si>
    <t>ร้านแอล แอนด์ พี คอมพิวเตอร์     14,930.-บาท</t>
  </si>
  <si>
    <t>ร้านแอล แอนด์ พี คอมพิวเตอร์    14,930.-บาท</t>
  </si>
  <si>
    <t>หจก.เจริญพีรพัฒน์ คอนสตรัคชั่น                               282,000.-บาท</t>
  </si>
  <si>
    <t>หจก.เจริญพีรพัฒน์ คอนสตรัคชั่น                             282,000.-บาท</t>
  </si>
  <si>
    <t>หจก.เจริญพีรพัฒน์ คอนสตรัคชั่น                              148,500.-บาท</t>
  </si>
  <si>
    <t>หจก.เจริญพีรพัฒน์ คอนสตรัคชั่น                             148,000.-บาท</t>
  </si>
  <si>
    <t>บริษัทบ้านไฟฟ้าชุมพร จำกัด        113,000.-บาท</t>
  </si>
  <si>
    <t>บริษัทบ้านไฟฟ้าชุมพร จำกัด       113,000.-บาท</t>
  </si>
  <si>
    <t>บริษัทบ้านไฟฟ้าชุมพร จำกัด        500,000.-บาท</t>
  </si>
  <si>
    <t>บริษัทบ้านไฟฟ้าชุมพร จำกัด      498,000.-บาท</t>
  </si>
  <si>
    <t>บริษัทบ้านไฟฟ้าชุมพร จำกัด       242,000.-บาท</t>
  </si>
  <si>
    <t>บริษัทบ้านไฟฟ้าชุมพร จำกัด       201,000.-บาท</t>
  </si>
  <si>
    <t>บริษัทบ้านไฟฟ้าชุมพร จำกัด      200,000.-บาท</t>
  </si>
  <si>
    <t>บริษัท สามดาวปิโตเลียม จำกัด  13,017.66.-บาท</t>
  </si>
  <si>
    <t>บริษัท สามดาวปิโตเลียม จำกัด   13,017.66.-บาท</t>
  </si>
  <si>
    <t>บริษัท สามดาวปิโตเลียม จำกัด 22,998.02.-บาท</t>
  </si>
  <si>
    <t>บริษัท สามดาวปิโตเลียม จำกัด  12,164.88.-บาท</t>
  </si>
  <si>
    <t>บริษัท สามดาวปิโตเลียม จำกัด 6,110.51.-บาท</t>
  </si>
  <si>
    <t>บริษัทโตโยต้าชุมพร ผู้จำหน่ายโตโยต้าจำกัด                     164,443.76.-บาท</t>
  </si>
  <si>
    <t>บริษัทโตโยต้าชุมพร ผู้จำหน่ายโตโยต้าจำกัด                    164,443.76.-บาท</t>
  </si>
  <si>
    <t>บริษัท สวงนยางนต์ชุมพร จำกัด 15,800.-บาท</t>
  </si>
  <si>
    <t>บริษัท สวงนยางนต์ชุมพร จำกัด  15,800.-บาท</t>
  </si>
  <si>
    <t>สหกรณ์โคนมไทย - เดนมาร์คห้วยสัตว์ใหญ่                     128,420.50.-บาท</t>
  </si>
  <si>
    <t>สหกรณ์โคนมไทย - เดนมาร์คห้วยสัตว์ใหญ่                    128,420.50.-บาท</t>
  </si>
  <si>
    <t>สหกรณ์โคนมไทย - เดนมาร์คห้วยสัตว์ใหญ่                    1,055,281.50.-บาท</t>
  </si>
  <si>
    <t>สหกรณ์โคนมไทย - เดนมาร์คห้วยสัตว์ใหญ่                  1,055,281.50.-บาท</t>
  </si>
  <si>
    <t>สหกรณ์โคนมไทย - เดนมาร์คห้วยสัตว์ใหญ่                    154,104.60.-บาท</t>
  </si>
  <si>
    <t>นายธีรยุทธ  คงน้อย             13,000.00บาท</t>
  </si>
  <si>
    <t>นายธีรยุทธ  คงน้อย            13,000.00บาท</t>
  </si>
  <si>
    <t>ร้าน เจ แอนด์ เจ ก๊อปปี๊        1,900.00บาท</t>
  </si>
  <si>
    <t>ร้าน สมใจ แอร์                  17,850.00บาท</t>
  </si>
  <si>
    <t>ร้านจรุงทรัพย์ ไลท์ติ้ง แอนด์ เซอร์วิส                          99,600.00บาท</t>
  </si>
  <si>
    <t>ร้านจรุงทรัพย์ ไลท์ติ้ง แอนด์ เซอร์วิส                         99,600.00บาท</t>
  </si>
  <si>
    <t>หจก.ดาวเรือง คอนกรีต          1,700.00บาท</t>
  </si>
  <si>
    <t>หจก.ดาวเรือง คอนกรึน         1,700.00บาท</t>
  </si>
  <si>
    <t>หจก.ธนาธรโปรดักส์             26,220.00บาท</t>
  </si>
  <si>
    <t>บริษัท มาสด้าชุมพร จำกัด      9,234.10บาท</t>
  </si>
  <si>
    <t>หจก.เจริญพีรพัฒน์ คอนสตรัคชั่น                 500,000.00บาท</t>
  </si>
  <si>
    <t>หจก.เจริญพีรพัฒน์ คอนสตรัคชั่น               498,000.00บาท</t>
  </si>
  <si>
    <t>หจก.เจริญภัณฑ์คอนกรีต      6,765.-บาท</t>
  </si>
  <si>
    <t>หจก.เจริญภัณฑ์คอนกรีต       6,765.-บาท</t>
  </si>
  <si>
    <t>ร้านเจ แอนด์ เจ ก๊อปปี้        7,200.-บาท</t>
  </si>
  <si>
    <t>ร้านเจ แอนด์ เจ ก๊อปปี้         7,200.-บาท</t>
  </si>
  <si>
    <t>นายสุทิน  หยีดคง              82,000.-บาท</t>
  </si>
  <si>
    <t>นางสาวรัชฎาวดี  ทรัพย์ถนอม 9,500.-บาท</t>
  </si>
  <si>
    <t>หจก. พรประเสริฐ ศูนย์เครื่องเขียน                             60,000.-บาท</t>
  </si>
  <si>
    <t>หจก. พรประเสริฐ ศูนย์เครื่องเขียน                            60,000.-บาท</t>
  </si>
  <si>
    <t>ร้านวุฒิพงค์โฆษณา              18,800.-บาท</t>
  </si>
  <si>
    <t>บริษัท สามดาวปิโตเลียม จำกัด 9,023.40.-บาท</t>
  </si>
  <si>
    <t>บริษัท สามดาวปิโตเลียม จำกัด  9,023.40.-บาท</t>
  </si>
  <si>
    <t>บริษัท สามดาวปิโตเลียม จำกัด11,195.70.-บาท</t>
  </si>
  <si>
    <t>บริษัท สามดาวปิโตเลียม จำกัด  11,195.70.-บาท</t>
  </si>
  <si>
    <t>บริษัท สามดาวปิโตเลียม จำกัด 22,791.80.-บาท</t>
  </si>
  <si>
    <t>บริษัท สามดาวปิโตเลียม จำกัด 15,550.90.-บาท</t>
  </si>
  <si>
    <t>บริษัท สามดาวปิโตเลียม จำกัด  15,550.90.-บาท</t>
  </si>
  <si>
    <t>หจก.ทรัพย์จินดา เฟอร์นิเจอร์ 49,800.-บาท</t>
  </si>
  <si>
    <t>หจก.ปวิชญาค้าวัสดุก่อสร้าง   307,000.-บาท</t>
  </si>
  <si>
    <t>หจก.ปวิชญาค้าวัสดุก่อสร้าง   306,000.-บาท</t>
  </si>
  <si>
    <t>ร้าน เจ แอนด์ เจ ก๊อปปี๊       850.-บาท</t>
  </si>
  <si>
    <t>บริษัท บ้านไฟฟ้าชุมพร จำกัด  500,000.-บาท</t>
  </si>
  <si>
    <t>บริษัท บ้านไฟฟ้าชุมพร จำกัด   498,000.-บาท</t>
  </si>
  <si>
    <t>บริษัท บ้านไฟฟ้าชุมพร จำกัด   500,000.-บาท</t>
  </si>
  <si>
    <t>บริษัท บ้านไฟฟ้าชุมพร จำกัด  498,000.-บาท</t>
  </si>
  <si>
    <t>หจก.กาญจนา ครุภัณฑ์        30,000.-บาท</t>
  </si>
  <si>
    <t>หจก.กาญจนา ครุภัณฑ์         30,000.-บาท</t>
  </si>
  <si>
    <t>ร้าน แอล แอนด์ พี คอมพิวเตอร์                   24,000.-บาท</t>
  </si>
  <si>
    <t>ร้าน แอล แอนด์ พี คอมพิวเตอร์                    24,000.-บาท</t>
  </si>
  <si>
    <t>ร้าน แอล แอนด์ พี คอมพิวเตอร์                      8,000.-บาท</t>
  </si>
  <si>
    <t>ร้าน แอล แอนด์ พี คอมพิวเตอร์                     8,000.-บาท</t>
  </si>
  <si>
    <t>ร้าน แอล แอนด์ พี คอมพิวเตอร์                      24,000.-บาท</t>
  </si>
  <si>
    <t>ร้าน แอล แอนด์ พี คอมพิวเตอร์                    8,900.-บาท</t>
  </si>
  <si>
    <t>บริษัท บ้านไฟฟ้าชุมพร จำกัด  61,000.-บาท</t>
  </si>
  <si>
    <t>บริษัท บ้านไฟฟ้าชุมพร จำกัด   61,000.-บาท</t>
  </si>
  <si>
    <t>หจก.โชควัฒนะ ธุรกิจก่อสร้าง   39,900.-บาท</t>
  </si>
  <si>
    <t>อู่.ป.การช่าง                       3,050.-บาท</t>
  </si>
  <si>
    <t>อู่.ป.การช่าง                     3,050.-บาท</t>
  </si>
  <si>
    <t>หจก. พรประเสริฐ ศูนย์เครื่องเขียน                              6,750.-บาท</t>
  </si>
  <si>
    <t>หจก. พรประเสริฐ ศูนย์เครื่องเขียน                             6,750.-บาท</t>
  </si>
  <si>
    <t>บริษัทบ้านไฟฟ้าชุมพร จำกัด     105,000.-บาท</t>
  </si>
  <si>
    <t>บริษัทบ้านไฟฟ้าชุมพร จำกัด    104,000.-บาท</t>
  </si>
  <si>
    <t>บริษัทบ้านไฟฟ้าชุมพร จำกัด    157,000.-บาท</t>
  </si>
  <si>
    <t>บริษัทบ้านไฟฟ้าชุมพร จำกัด    156,000.-บาท</t>
  </si>
  <si>
    <t>บริษัทบ้านไฟฟ้าชุมพร จำกัด     47,000.-บาท</t>
  </si>
  <si>
    <t>บริษัทบ้านไฟฟ้าชุมพร จำกัด    47,000.-บาท</t>
  </si>
  <si>
    <t>บริษัทบ้านไฟฟ้าชุมพร จำกัด    113,000.-บาท</t>
  </si>
  <si>
    <t>บริษัทบ้านไฟฟ้าชุมพร จำกัด    112,000.-บาท</t>
  </si>
  <si>
    <t>ร้านพิทยาภัณฑ์             2,365.-บาท</t>
  </si>
  <si>
    <t>ร้านพิทยาภัณฑ์                     2,365.-บาท</t>
  </si>
  <si>
    <t>ร้านพิทยาภัณฑ์                  10,594.-บาท</t>
  </si>
  <si>
    <t>ร้านพิทยาภัณฑ์                     10,594.-บาท</t>
  </si>
  <si>
    <t>ร้านเจริญเซอร์วิส                7,900.-บาท</t>
  </si>
  <si>
    <t>ร้านเจริญเซอร์วิส                   7,900.-บาท</t>
  </si>
  <si>
    <t xml:space="preserve">กิจการร่วมค้าไพทีวุฒิพร          9,292,929.-บาท                หจก.ท่าแซะค้าไม้                 7,800,000.-บาท                 หจก.ไพศาลกรุ๊ป                  9,500,000.-บาท               หจก.พันธ์เจริญธุรกิจ             6,985,000.-บาท               หจก.สุวีญา คอนสตรัคชั่น       8,350,000.-บาท                </t>
  </si>
  <si>
    <t>กิจการร่วมค้าไพทีวุฒิพร         9,292,929.-บาท</t>
  </si>
  <si>
    <t>หจก.ปวิชญาค้าวัสดุก่อสร้าง       500,000.-บาท</t>
  </si>
  <si>
    <t>หจก.ปวิชญาค้าวัสดุก่อสร้าง     498,000.-บาท</t>
  </si>
  <si>
    <t>ร้านสมใจแอร์                      141,000.-บาท</t>
  </si>
  <si>
    <t>ร้านสมใจแอร์                      140,000.-บาท</t>
  </si>
  <si>
    <t>หจก.พรประเสริฐศูนย์เครื่องเขียน  1,100.-บาท</t>
  </si>
  <si>
    <t>หจก.พรประเสริฐศูนย์เครื่องเขียน 7,730.-บาท</t>
  </si>
  <si>
    <t>หจก.โชควัฒนะ ธุรกิจก่อสร้าง     39,900.-บาท</t>
  </si>
  <si>
    <t>ร้าน แอล แอนด์ พี คอมพิวเตอร์  310.-บาท</t>
  </si>
  <si>
    <t>ร้าน แอล แอนด์ พี คอมพิวเตอร์ 310.-บาท</t>
  </si>
  <si>
    <t>ร้าน แอล แอนด์ พี คอมพิวเตอร์  900.-บาท</t>
  </si>
  <si>
    <t>บริษัท สามดาวปิโตเลี่ยม จำกัด   14,438.20.-บาท</t>
  </si>
  <si>
    <t>บริษัท สามดาวปิโตเลี่ยม จำกัด  14,438.20.-บาท</t>
  </si>
  <si>
    <t>บริษัท สามดาวปิโตเลี่ยม จำกัด   8,020.80-บาท</t>
  </si>
  <si>
    <t>บริษัท สามดาวปิโตเลี่ยม จำกัด  8,020.80-บาท</t>
  </si>
  <si>
    <t>บริษัท สามดาวปิโตเลี่ยม จำกัด  11,293.29-บาท</t>
  </si>
  <si>
    <t>บริษัท สามดาวปิโตเลี่ยม จำกัด 27,919.77.-บาท</t>
  </si>
  <si>
    <t>บริษัท สามดาวปิโตเลี่ยม จำกัด   27,919.77.-บาท</t>
  </si>
  <si>
    <t>บ.เฟิร์ส โยธาแอนด์เซอร์วิส จำกัด 121,000.-บาท</t>
  </si>
  <si>
    <t>บ.เฟิร์ส โยธาแอนด์เซอร์วิส จำกัด  121,000.-บาท</t>
  </si>
  <si>
    <t>บ.เฟิร์ส โยธาแอนด์เซอร์วิส จำกัด 128,800.-บาท</t>
  </si>
  <si>
    <t>บ.เฟิร์ส โยธาแอนด์เซอร์วิส จำกัด 66,500.-บาท</t>
  </si>
  <si>
    <t>บ.เฟิร์ส โยธาแอนด์เซอร์วิส จำกัด 128,000.-บาท</t>
  </si>
  <si>
    <t>อู่.ป.การช่าง  (นายภาษิต โตคีรินทร์)                           6,916.50.-บาท</t>
  </si>
  <si>
    <t>อู่.ป.การช่าง  (นายภาษิต โตคีรินทร์)                             6,916.50.-บาท</t>
  </si>
  <si>
    <t>หจก.โชควัฒนะ ธุรกิจก่อสร้าง   36,200.-บาท</t>
  </si>
  <si>
    <t>หจก.โชควัฒนะ ธุรกิจก่อสร้าง   14,200.-บาท</t>
  </si>
  <si>
    <t>โรงพิมพ์ศรีจันทร์                  3,000.-บาท</t>
  </si>
  <si>
    <t>โรงพิมพ์ศรีจันทร์                 3,000.-บาท</t>
  </si>
  <si>
    <t>บริษัทเฟิร์สโยธาแอนด์เซอร์วิส 100,600.-บาท</t>
  </si>
  <si>
    <t>บริษัทเฟิร์สโยธาแอนด์เซอร์วิส100,000.-บาท</t>
  </si>
  <si>
    <t>บริษัทบ้านไฟฟ้าชุมพร จำกัด   500,000.-บาท</t>
  </si>
  <si>
    <t>บริษัทบ้านไฟฟ้าชุมพร จำกัด  498,000.-บาท</t>
  </si>
  <si>
    <t>บริษัทเฟิร์สโยธาแอนด์เซอร์วิส 500,000.-บาท</t>
  </si>
  <si>
    <t>บริษัทเฟิร์สโยธาแอนด์เซอร์วิส498,000.-บาท</t>
  </si>
  <si>
    <t>หจก.โชควัฒนะ ธุรกิจก่อสร้าง 85,300.-บาท</t>
  </si>
  <si>
    <t>หจก.โชควัฒนะ ธุรกิจก่อสร้าง85,300.-บาท</t>
  </si>
  <si>
    <t>หจก.โชควัฒนะ ธุรกิจก่อสร้าง 105,400.-บาท</t>
  </si>
  <si>
    <t>หจก.โชควัฒนะ ธุรกิจก่อสร้าง105,000.-บาท</t>
  </si>
  <si>
    <t>หจก.โชควัฒนะ ธุรกิจก่อสร้าง  50,000.-บาท</t>
  </si>
  <si>
    <t>หจก.โชควัฒนะ ธุรกิจก่อสร้าง50,000.-บาท</t>
  </si>
  <si>
    <t>หจก.เจริญพีรพัฒน์คอนสตรัคชั่น 500,000 บาท</t>
  </si>
  <si>
    <t>หจก.เจริญพีรพัฒน์คอนสตรัคชั่น 498,000.-บาท</t>
  </si>
  <si>
    <t>หจก.พรประเสริฐศูนย์เครื่องเขียน 6,980.-บาท</t>
  </si>
  <si>
    <t>ร้านเจริญเซอร์วิส                 3,500.-บาท</t>
  </si>
  <si>
    <t>ร้านเจริญเซอร์วิส                3,500.-บาท</t>
  </si>
  <si>
    <t>ร้านพิทยาภัณฑ์                80,800.-บาท</t>
  </si>
  <si>
    <t>ร้านพิทยาภัณฑ์                 80,800.-บาท</t>
  </si>
  <si>
    <t>บริษัทสงวนยางยนต์ชุมพร จำ15,400.-บาท</t>
  </si>
  <si>
    <t>บริษัทสงวนยางยนต์ชุมพร จำกัด 15,400.-บาท</t>
  </si>
  <si>
    <t>ร้านติดต้า                         780.-บาท</t>
  </si>
  <si>
    <t>ร้านติดต้า                     780.-บาท</t>
  </si>
  <si>
    <t>ร้านติดต้า                       20,330.-บาท</t>
  </si>
  <si>
    <t>ร้านติดต้า                     20,330.-บาท</t>
  </si>
  <si>
    <t>บริษัทโตโยต้าชุมพรผู้จำหน่ายโตโยต้าจำกัด                     9,071.-บาท</t>
  </si>
  <si>
    <t>บริษัท สามดาวปิโตเลี่ยม จำกัด  12,365.40.-บาท</t>
  </si>
  <si>
    <t>บริษัท สามดาวปิโตเลี่ยม จำกัด  2,005.20.-บาท</t>
  </si>
  <si>
    <t>บริษัท สามดาวปิโตเลี่ยม จำกัด 21,398.23.-บาท</t>
  </si>
  <si>
    <t>บริษัท สามดาวปิโตเลี่ยม จำกัด 10,823.07.-บาท</t>
  </si>
  <si>
    <t>บริษัทเฟิร์ส โยธาแอนด์เซอร์วิส จำกัด                            500,000.-บาท</t>
  </si>
  <si>
    <t>บริษัทเฟิร์ส โยธาแอนด์เซอร์วิส จำกัด                          498,000.-บาท</t>
  </si>
  <si>
    <t>บริษัทบ้านไฟฟ้าชุมพร จำกัด   23,900.-บาท</t>
  </si>
  <si>
    <t>ร้านวุฒิพงษ์โฆษณา              800-บาท</t>
  </si>
  <si>
    <t>หจก.เจริญพีรพัฒน์คอนสตรัคชั่น 400,000.-บาท</t>
  </si>
  <si>
    <t>หจก.เจริญพีรพัฒน์คอนสตรัคชั่น  399,000.-บาท</t>
  </si>
  <si>
    <t>หจก.พรประเสริฐศูนย์เครื่องเขียน 6,740.-บาท</t>
  </si>
  <si>
    <t>หจก.โชควัฒนะ ธุรกิจก่อสร้าง  273,000.-บาท</t>
  </si>
  <si>
    <t>หจก.โชควัฒนะ ธุรกิจก่อสร้าง 270,000.-บาท</t>
  </si>
  <si>
    <t>หจก.ดาวเรืองคอนกรีต           5,520.-บาท</t>
  </si>
  <si>
    <t>บริษัทบ้านไฟฟ้าชุมพร จำกัด  500,000.-บาท</t>
  </si>
  <si>
    <t>บริษัทบ้านไฟฟ้าชุมพร จำกัด    498,000.-บาท</t>
  </si>
  <si>
    <t>บริษัทบ้านไฟฟ้าชุมพร จำกัด53,828.10.-บาท</t>
  </si>
  <si>
    <t>บริษัทบ้านไฟฟ้าชุมพร จำกัด   53,828.10.-บาท</t>
  </si>
  <si>
    <t>บริษัทบ้านไฟฟ้าชุมพร จำกัด   226,499.27.-บาท</t>
  </si>
  <si>
    <t>บริษัทบ้านไฟฟ้าชุมพร จำกัด  226,000.-บาท</t>
  </si>
  <si>
    <t>บริษัทบ้านไฟฟ้าชุมพร จำกัด  120,817.43.-บาท</t>
  </si>
  <si>
    <t>บริษัทบ้านไฟฟ้าชุมพร จำกัด   120,000.-บาท</t>
  </si>
  <si>
    <t>หจก.จุฬารัตน์ เทรคดิ้ง         70,550.00.-บาท</t>
  </si>
  <si>
    <t>หจก.จุฬารัตน์ เทรคดิ้ง          70,550.00.-บาท</t>
  </si>
  <si>
    <t>หจก.โชควัฒนะ ธุรกิจก่อสร้าง  6,000.-บาท</t>
  </si>
  <si>
    <t>หจก.โชควัฒนะ ธุรกิจก่อสร้าง6,000.-บาท</t>
  </si>
  <si>
    <t>หจก.โชควัฒนะ ธุรกิจก่อสร้าง     33,000.-บาท</t>
  </si>
  <si>
    <t>หจก.โชควัฒนะ ธุรกิจก่อสร้าง    33,000.-บาท</t>
  </si>
  <si>
    <t>ร้านต้นกล้าการเกษตร         1,500.-บาท</t>
  </si>
  <si>
    <t>ร้านต้นกล้าการเกษตร           1,500.-บาท</t>
  </si>
  <si>
    <t>นายบุญชอบ โพธิ์ทอง            66,000.-บาท</t>
  </si>
  <si>
    <t>นายบุญชอบ โพธิ์ทอง           66,000.-บาท</t>
  </si>
  <si>
    <t>นายอลงกรณ์  กุลฉิม              66,000.-บาท</t>
  </si>
  <si>
    <t>นายอลงกรณ์  กุลฉิม            66,000.-บาท</t>
  </si>
  <si>
    <t>นางสาวศันสนีย์ อารมณสว่าง    66,000.-บาท</t>
  </si>
  <si>
    <t>นางสาวศันสนีย์ อารมณสว่าง  66,000.-บาท</t>
  </si>
  <si>
    <t>นางสาวสุภาพร  ศรีอ่อน         66,000.-บาท</t>
  </si>
  <si>
    <t>นางสาวสุภาพร  ศรีอ่อน       66,000.-บาท</t>
  </si>
  <si>
    <t>ร้านพรภัณฑ์                      800.-บาท</t>
  </si>
  <si>
    <t>ร้านพรภัณฑ์                    800.-บาท</t>
  </si>
  <si>
    <t>นายพีรพัฒน์  ไผผา              66,000.-บาท</t>
  </si>
  <si>
    <t>นายพีรพัฒน์  ไผผา             66,000.-บาท</t>
  </si>
  <si>
    <t>นายธงชัย สุขพล                    66,000.-บาท</t>
  </si>
  <si>
    <t>ร้านแอล แอนด์ พีคอมพิวเตอร์   18,390.-บาท</t>
  </si>
  <si>
    <t>ร้านแอล แอนด์ พีคอมพิวเตอร์  18,390.-บาท</t>
  </si>
  <si>
    <t>นายธีรยุทร คงน้อย               10,000.-บาท</t>
  </si>
  <si>
    <t>นายธีรยุทร คงน้อย              10,000.-บาท</t>
  </si>
  <si>
    <t>ร้าน เจ แอนด์ เจ ก๊อปปี๊          1,500.-บาท</t>
  </si>
  <si>
    <t>บ.เฟิร์ส โยธาแอนด์เซอร์วิส จำกัด 102,480.19.-บาท</t>
  </si>
  <si>
    <t>บ.เฟิร์ส โยธาแอนด์เซอร์วิส จำกัด 102,000.-บาท</t>
  </si>
  <si>
    <t>บริษัทบ้านไฟฟ้าชุมพร จำกัด     85,157.85.-บาท</t>
  </si>
  <si>
    <t>บริษัทบ้านไฟฟ้าชุมพร จำกัด     63,000.-บาท</t>
  </si>
  <si>
    <t>นางสาวพรรณิภา  ศรีชูรส        55,000.-บาท</t>
  </si>
  <si>
    <t>ร้าน เจ แอนด์ เจ ก๊อปปี๊         10,500.-บาท</t>
  </si>
  <si>
    <t>ร้าน เจ แอนด์ เจ ก๊อปปี๊          10,500.-บาท</t>
  </si>
  <si>
    <t>นายภัททกา  มณีวิหค             33,000.-บาท</t>
  </si>
  <si>
    <t xml:space="preserve">นายภัททกา  มณีวิหค            33,000.-บาท </t>
  </si>
  <si>
    <t>หจก.พรประเสริฐศูนย์เครื่องเขียน 1,920.-บาท</t>
  </si>
  <si>
    <t>หจก.พรประเสริฐศูนย์เครื่องเขียน1,920.-บาท</t>
  </si>
  <si>
    <t>นายสุทิน  หยีดคง                 54,000.-บาท</t>
  </si>
  <si>
    <t>นายสุทิน  หยีดคง              54,000.-บาท</t>
  </si>
  <si>
    <t>บริษัท สามดาวปิโตเลี่ยม จำกัด  20,581.20.-บาท</t>
  </si>
  <si>
    <t>บริษัท สามดาวปิโตเลี่ยม จำกัด  14,335.60.-บาท</t>
  </si>
  <si>
    <t>บริษัท สามดาวปิโตเลี่ยม จำกัด   8,335.00.-บาท</t>
  </si>
  <si>
    <t>บริษัท สามดาวปิโตเลี่ยม จำกัด    5,681.40.-บาท</t>
  </si>
  <si>
    <t>บริษัท สามดาวปิโตเลี่ยม จำกัด  5,681.40.-บาท</t>
  </si>
  <si>
    <t>บริษัทบ้านไฟฟ้าชุมพร จำกัด      103,066.37.-บาท</t>
  </si>
  <si>
    <t>บริษัทบ้านไฟฟ้าชุมพร จำกัด     103,000.-บาท</t>
  </si>
  <si>
    <t>บริษัทเฟิร์ส โยธาแอนด์เซอร์วิส จำกัด                                102,676,69.-บาท</t>
  </si>
  <si>
    <t>บริษัทเฟิร์ส โยธาแอนด์เซอร์วิส จำกัด                               102,000.-บาท</t>
  </si>
  <si>
    <t>บริษัทบ้านไฟฟ้าชุมพร จำกัด      500,000.-บาท</t>
  </si>
  <si>
    <t>บริษัทบ้านไฟฟ้าชุมพร จำกัด     498,000.-บาท</t>
  </si>
  <si>
    <t>บ.เฟิร์ส โยธาแอนด์เซอร์วิส จำกัด 66,000.-บาท</t>
  </si>
  <si>
    <t>บ.เฟิร์ส โยธาแอนด์เซอร์วิส จำกัด  66,000.-บาท</t>
  </si>
  <si>
    <t>บริษัทเฟิร์ส โยธาแอนด์เซอร์วิส จำกัด                                99,437.64.-บาท</t>
  </si>
  <si>
    <t>บริษัทเฟิร์ส โยธาแอนด์เซอร์วิส จำกัด                               99,000.-บาท</t>
  </si>
  <si>
    <t>บริษัทบ้านไฟฟ้าชุมพร จำกัด     119,225.05.-บาท</t>
  </si>
  <si>
    <t>บริษัทบ้านไฟฟ้าชุมพร จำกัด    119,000.-บาท</t>
  </si>
  <si>
    <t>หจก.ทรัพย์จินดาเฟอร์นิเจอร์     27,540.-บาท</t>
  </si>
  <si>
    <t>หจก.พรประเสริฐศูนย์เครื่องเขียน6,750.-บาท</t>
  </si>
  <si>
    <t>นายสนทยา  ศิริสมบูรณ์    6,750.-บาท</t>
  </si>
  <si>
    <t>นายสนทยา  ศิริสมบูรณ์      6,750.-บาท</t>
  </si>
  <si>
    <t>ร้านสิริชัย สปอร์ต          14,860.-บาท</t>
  </si>
  <si>
    <t>ร้านสิริชัย สปอร์ต                 14,860.-บาท</t>
  </si>
  <si>
    <t>ร้านคิว สปอร์ต                   99,978.-บาท</t>
  </si>
  <si>
    <t>ร้าน เจ แอนด์ เจ ก๊อปปี๊          6,680.-บาท</t>
  </si>
  <si>
    <t>ร้าน เจ แอนด์ เจ ก๊อปปี๊         6,680.-บาท</t>
  </si>
  <si>
    <t>ร้านคิว สปอร์ต                   102,600.-บาท</t>
  </si>
  <si>
    <t>ร้านคิว สปอร์ต                    102,600.-บาท</t>
  </si>
  <si>
    <t>นายสุทิน  หยีดคง             24,000.-บาท</t>
  </si>
  <si>
    <t>นายสุทิน  หยีดคง                  24,000.-บาท</t>
  </si>
  <si>
    <t>นายสุทิน  หยีดคง                 10,000.-บาท</t>
  </si>
  <si>
    <t>นายสุทิน  หยีดคง                  10,000.-บาท</t>
  </si>
  <si>
    <t>บ.เฟิร์ส โยธาแอนด์เซอร์วิส จำกัด 140,000.-บาท</t>
  </si>
  <si>
    <t>บ.เฟิร์ส โยธาแอนด์เซอร์วิส จำกัด 61,000.-บาท</t>
  </si>
  <si>
    <t>บ.เฟิร์ส โยธาแอนด์เซอร์วิส จำกัด 60,000.-บาท</t>
  </si>
  <si>
    <t>บริษัทบ้านไฟฟ้าชุมพร จำกัด     54,840.16.-บาท</t>
  </si>
  <si>
    <t>บริษัทบ้านไฟฟ้าชุมพร จำกัด     54,000.-บาท</t>
  </si>
  <si>
    <t>หจก.โชควัฒนะธุรกิจก่อสร้าง      27,000.-บาท</t>
  </si>
  <si>
    <t>หจก.โชควัฒนะธุรกิจก่อสร้าง     27,000.-บาท</t>
  </si>
  <si>
    <t>บริษัทบ้านไฟฟ้าชุมพร จำกัด     33,982.99.-บาท</t>
  </si>
  <si>
    <t>บริษัทบ้านไฟฟ้าชุมพร จำกัด      33,000.-บาท</t>
  </si>
  <si>
    <t>นายประสาน  มารจรูญ            151,170.91.-บาท</t>
  </si>
  <si>
    <t>นายประสาน  มารจรูญ        151,170.91.-บาท</t>
  </si>
  <si>
    <t>หจก.โชควัฒนะธุรกิจก่อสร้าง     50,000.-บาท</t>
  </si>
  <si>
    <t>หจก.โชควัฒนะธุรกิจก่อสร้าง    50,000.-บาท</t>
  </si>
  <si>
    <t>บริษัท สามดาวปิโตเลี่ยม จำกัด   22,769.-บาท</t>
  </si>
  <si>
    <t>บริษัท สามดาวปิโตเลี่ยม จำกัด  22,769.-บาท</t>
  </si>
  <si>
    <t>บริษัท สามดาวปิโตเลี่ยม จำกัด    13,651.40.-บาท</t>
  </si>
  <si>
    <t>บริษัท สามดาวปิโตเลี่ยม จำกัด   13,651.40.-บาท</t>
  </si>
  <si>
    <t>บริษัท สามดาวปิโตเลี่ยม จำกัด   13,043.-บาท</t>
  </si>
  <si>
    <t>บริษัท สามดาวปิโตเลี่ยม จำกัด    13,043.-บาท</t>
  </si>
  <si>
    <t>บริษัท สามดาวปิโตเลี่ยม จำกัด   7,481.60-บาท</t>
  </si>
  <si>
    <t>บริษัท สามดาวปิโตเลี่ยม จำกัด  7,481.60-บาท</t>
  </si>
  <si>
    <t>หจก.พรประเสริฐศูนย์เครื่องเขียน  19,829.-บาท</t>
  </si>
  <si>
    <t>หจก.พรประเสริฐศูนย์เครื่องเขียน 19,829.-บาท</t>
  </si>
  <si>
    <t>ร้านจรุงทรัพย์ ไลท์ติ้ง แอนด์เซอร์วิส                               61,992.-บาท</t>
  </si>
  <si>
    <t>ร้านจรุงทรัพย์ ไลท์ติ้ง แอนด์เซอร์วิส                              61,992.-บาท</t>
  </si>
  <si>
    <t>บ.เฟิร์ส โยธาแอนด์เซอร์วิส จำกัด  798,888.-บาท                หจก.อรุณแทรคเตอร์        900,000.-บาท                  หจก.สุวีญา คอนสตรัคชั่น        939,393.-บาท</t>
  </si>
  <si>
    <t>บ.เฟิร์ส โยธาแอนด์เซอร์วิส จำกัด 798,888.-บาท</t>
  </si>
  <si>
    <t>ร้านใบเฟิร์น                        313,355.32.-บาท</t>
  </si>
  <si>
    <t>หจก.โชควัฒนะธุรกิจก่อสร้าง      251,816.92.-บาท</t>
  </si>
  <si>
    <t>หจก.โชควัฒนะธุรกิจก่อสร้าง      250,000.-บาท</t>
  </si>
  <si>
    <t>หจก.ปวัชญาค้าวัสดุก่อสร้าง       506,591.-บาท</t>
  </si>
  <si>
    <t>หจก.ปวัชญาค้าวัสดุก่อสร้าง      500,000.-บาท</t>
  </si>
  <si>
    <t>สหกรณ์โคนมไทยเดนมาร์ดห้วยสัตว์ใหญ่ จำกัด                     127,303.80.-บาท</t>
  </si>
  <si>
    <t>สหกรณ์โคนมไทยเดนมาร์ดห้วยสัตว์ใหญ่ จำกัด                     1,044,114.50.-บาท</t>
  </si>
  <si>
    <t>สหกรณ์โคนมไทยเดนมาร์ดห้วยสัตว์ใหญ่ จำกัด                     160,804.50.-บาท</t>
  </si>
  <si>
    <t>บริษัทบ้านไฟฟ้าชุมพร จำกัด      25,668.12.-บาท</t>
  </si>
  <si>
    <t xml:space="preserve">ร้านสมใจแอร์                   </t>
  </si>
  <si>
    <t>ร้านสมใจแอร์                       32,200.-บาท</t>
  </si>
  <si>
    <t>หจก.พรประเสริฐศูนย์เครื่องเขียน 13,280.-บาท</t>
  </si>
  <si>
    <t>หจก.พรประเสริฐศูนย์เครื่องเขียน13,280.-บาท</t>
  </si>
  <si>
    <t>ร้านแอล แอนด์ พี คอมพิวเตอร์ 18,380.-บาท</t>
  </si>
  <si>
    <t>หจก.พรประเสริฐศูนย์เครื่องเขียน  700.-บาท</t>
  </si>
  <si>
    <t>หจก.พรประเสริฐศูนย์เครื่องเขียน 700.-บาท</t>
  </si>
  <si>
    <t>หจก.ชุมพรการพิมพ์                 7,800.-บาท</t>
  </si>
  <si>
    <t>หจก.ชุมพรการพิมพ์           7,800.-บาท</t>
  </si>
  <si>
    <t>หจก.ดาวเรืองคอนกรีต           40,000.-บาท</t>
  </si>
  <si>
    <t>ร้านเจริญเซอร์วิส                   17,760.-บาท</t>
  </si>
  <si>
    <t>ร้านเจริญเซอร์วิส                 17,760.-บาท</t>
  </si>
  <si>
    <t>บริษัท สามดาวปิโตเลี่ยม จำกัด   35,197.-บาท</t>
  </si>
  <si>
    <t>บริษัท สามดาวปิโตเลี่ยม จำกัด  12,643.80.-บาท</t>
  </si>
  <si>
    <t>บริษัท สามดาวปิโตเลี่ยม จำกัด   12,643.80.-บาท</t>
  </si>
  <si>
    <t>บริษัท สามดาวปิโตเลี่ยม จำกัด    16,858.40.-บาท</t>
  </si>
  <si>
    <t>บริษัท สามดาวปิโตเลี่ยม จำกัด   16,858.40.-บาท</t>
  </si>
  <si>
    <t>บริษัท สามดาวปิโตเลี่ยม จำกัด    7,780.80.-บาท</t>
  </si>
  <si>
    <t>บริษัท สามดาวปิโตเลี่ยม จำกัด  7,780.80.-บาท</t>
  </si>
  <si>
    <t>ร้านพิทยาภัณฑ์               20,470.-บาท</t>
  </si>
  <si>
    <t>ร้านพิทยาภัณฑ์                  20,470.-บาท</t>
  </si>
  <si>
    <t>ร้านแอล แอนด์ พี คอมพิวเตอร์9,800.-บาท</t>
  </si>
  <si>
    <t>ร้านแอล แอนด์ พี คอมพิวเตอร์ 9,800.-บาท</t>
  </si>
  <si>
    <t>ร้านเจ แอนด์ เจ ก๊อปปี๊           2,400.-บาท</t>
  </si>
  <si>
    <t>ร้านเจ แอนด์ เจ ก๊อปปี๊         2,400.-บาท</t>
  </si>
  <si>
    <t>ร้านแอล แอนด์ พี คอมพิวเตอร์ 24,000.-บาท</t>
  </si>
  <si>
    <t>ร้านแอล แอนด์ พี คอมพิวเตอร์  24,000.-บาท</t>
  </si>
  <si>
    <t>หจก.ชุมพรการพิมพ์                8,620.-บาท</t>
  </si>
  <si>
    <t>หจก.ชุมพรการพิมพ์               8,620.-บาท</t>
  </si>
  <si>
    <t>หจก.พรประเสริฐศูนย์เครื่องเขียน  1,915.-บาท</t>
  </si>
  <si>
    <t>หจก.พรประเสริฐศูนย์เครื่องเขียน1,915.-บาท</t>
  </si>
  <si>
    <t>หจก.ชุมพรการพิมพ์                 8,790.-บาท</t>
  </si>
  <si>
    <t>หจก.ชุมพรการพิมพ์             8,790.-บาท</t>
  </si>
  <si>
    <t xml:space="preserve">บริษัทบ้านไฟฟ้าชุมพร จำกัด      500,000.-บาท </t>
  </si>
  <si>
    <t>ร้านวุฒิพงศ์โฆษณา                 6,800.-บาท</t>
  </si>
  <si>
    <t>ร้านวุฒิพงศ์โฆษณา               6,800.-บาท</t>
  </si>
  <si>
    <t>นางลำดวน นกงาม                 4,500.-บาท</t>
  </si>
  <si>
    <t>นางลำดวน นกงาม               4,500.-บาท</t>
  </si>
  <si>
    <t>อู่สมพงษ์ การช่าง                    2,050.-บาท</t>
  </si>
  <si>
    <t>อู่สมพงษ์ การช่าง                  2,050.-บาท</t>
  </si>
  <si>
    <t>ร้านพิทยาภัณฑ์                    11,906.-บาท</t>
  </si>
  <si>
    <t>ร้านพิทยาภัณฑ์                   11,906.-บาท</t>
  </si>
  <si>
    <t>ร้านพิทยาภัณฑ์                    13,942.-บาท</t>
  </si>
  <si>
    <t>ร้านพิทยาภัณฑ์                   13,942.-บาท</t>
  </si>
  <si>
    <t>บริษัท สามดาวปิโตเลียม จำกัด     22,834.74.-บาท</t>
  </si>
  <si>
    <t>บริษัท สามดาวปิโตเลียม จำกัด    22,834.74.-บาท</t>
  </si>
  <si>
    <t>บริษัท สามดาวปิโตเลียม จำกัด    15,191.-บาท</t>
  </si>
  <si>
    <t>บริษัท สามดาวปิโตเลียม จำกัด    8,105.-บาท</t>
  </si>
  <si>
    <t>บริษัท สามดาวปิโตเลียม จำกัด     8,105.-บาท</t>
  </si>
  <si>
    <t>บริษัท สามดาวปิโตเลียม จำกัด   3,890.40.-บาท</t>
  </si>
  <si>
    <t>บริษัท สามดาวปิโตเลียม จำกัด     3,890.40.-บาท</t>
  </si>
  <si>
    <t>บ.เฟิร์ส โยธาแอนด์เซอร์วิส จำกัด   500,000.-บาท</t>
  </si>
  <si>
    <t>บ.เฟิร์ส โยธาแอนด์เซอร์วิส จำกัด498,000.-บาท</t>
  </si>
  <si>
    <t>ร้านเอส เอ็น เคมีภัณฑ์และอุปกรณ์45,500.-บาท</t>
  </si>
  <si>
    <t>ร้านเอส เอ็น เคมีภัณฑ์และอุปกรณ์ 45,500.-บาท</t>
  </si>
  <si>
    <t>ร้านพิทยาภัณฑ์                  5,985.-บาท</t>
  </si>
  <si>
    <t>ร้านพิทยาภัณฑ์                      5,985.-บาท</t>
  </si>
  <si>
    <t>ร้านพิทยาภัณฑ์                  13,300.-บาท</t>
  </si>
  <si>
    <t>ร้านพิทยาภัณฑ์                   13,300.-บาท</t>
  </si>
  <si>
    <t>บริษัทสงวนยางยนต์ชุมพร จำกัด   65,813.-บาท</t>
  </si>
  <si>
    <t>บริษัทสงวนยางยนต์ชุมพร จำกัด 65,813.-บาท</t>
  </si>
  <si>
    <t>โรงพิมพ์อาสารักษาดินแดน         1,219.55.-บาท</t>
  </si>
  <si>
    <t>บริษัท เสียงโตเกียว จำกัด          13,000.-บาท</t>
  </si>
  <si>
    <t>หจก.เอฟแอนด์เอ็นเคาว์ซิน           20,250.-บาท</t>
  </si>
  <si>
    <t>หจก.เอฟแอนด์เอ็นเคาว์ซิน         20,250.-บาท</t>
  </si>
  <si>
    <t>หจก.ฐพัชรก่อสร้าง                  798,789.-บาท</t>
  </si>
  <si>
    <t>หจก.ฐพัชรก่อสร้าง                 798,789.-บาท                  บ.ชุมราษฎร์ วิศวกรรม (กิจการร่วมค้า) จำกัด                      945,000.-บาท                    หจก.ท่าแซะค้าไม้                 986,000.-บาท                   หจก.สุวีญา  คอนสตรัคชั่น       905,555.-บาท                    หจก.ส.เรวัฒน์ การโยธา           850555.04 บาท                 บ.โกร เวล มิกส์ จำกัด             844,140.-บาท</t>
  </si>
  <si>
    <t>บริษัท แสงมิตรอีเลคตริค จำกัด   9,907,200.-บาท                บริษัท เบส ดรากอน คอนสตรัคชั่น 9,921,600.-บาท</t>
  </si>
  <si>
    <t>บริษัท แสงมิตรอีเลคตริค จำกัด    9,905,000.-บาท</t>
  </si>
  <si>
    <t>นายทวีพงศ์ ป่านคดศอก           50,100.-บาท</t>
  </si>
  <si>
    <t>นายทวีพงศ์ ป่านคดศอก            50,100.-บาท</t>
  </si>
  <si>
    <t>บริษัทบ้านไฟฟ้าชุมพร จำกัด        39,000.-บาท</t>
  </si>
  <si>
    <t>บริษัทโตโยต้าผู้แทนจำหน่าย        15,464.60.-บาท</t>
  </si>
  <si>
    <t>บริษัทโตโยต้าผู้แทนจำหน่าย     15,464.60.-บาท</t>
  </si>
  <si>
    <t>บริษัทบ้านไฟฟ้าชุมพร จำกัด       44,000.-บาท</t>
  </si>
  <si>
    <t>บริษัทบ้านไฟฟ้าชุมพร จำกัด      44,000.-บาท</t>
  </si>
  <si>
    <t>บริษัทบ้านไฟฟ้าชุมพร จำกัด       15,600.-บาท</t>
  </si>
  <si>
    <t>นางสาวนชฎาพร  แก้วกัลยา     30,000.-บาท</t>
  </si>
  <si>
    <t>นางสาวนชฎาพร  แก้วกัลยา       30,000.-บาท</t>
  </si>
  <si>
    <t>หจก.ทรัพย์จินดาเฟอร์นิเจอร์       11,980.-บาท</t>
  </si>
  <si>
    <t>หจก.ทรัพย์จินดาเฟอร์นิเจอร์  11,980.-บาท</t>
  </si>
  <si>
    <t>หจก.ทรัพย์จินดาเฟอร์นิเจอร์    12,760.-บาท</t>
  </si>
  <si>
    <t>หจก.ทรัพย์จินดาเฟอร์นิเจอร์      12,760.-บาท</t>
  </si>
  <si>
    <t>บริษัท สามดาวปิโตเลียม จำกัด    22,332.90.-บาท</t>
  </si>
  <si>
    <t>บริษัท สามดาวปิโตเลียม จำกัด   22,332.90.-บาท</t>
  </si>
  <si>
    <t>บริษัท สามดาวปิโตเลียม จำกัด    12,643.80.-บาท</t>
  </si>
  <si>
    <t>บริษัท สามดาวปิโตเลียม จำกัด   7,780.80.-บาท</t>
  </si>
  <si>
    <t>บริษัท สามดาวปิโตเลียม จำกัด   73,002.40.-บาท</t>
  </si>
  <si>
    <t>หจก.พรประเสริฐ ศูนย์เครื่องเขียน 9,360.-บาท</t>
  </si>
  <si>
    <t>หจก.พรประเสริฐ ศูนย์เครื่องเขียน9,360.-บาท</t>
  </si>
  <si>
    <t>บริษัทบ้านไฟฟ้าชุมพร จำกัด       110,000.-บาท</t>
  </si>
  <si>
    <t>หจก.เอฟแอนด์ เอ็น เคาว์ซิน    40,500.-บาท</t>
  </si>
  <si>
    <t>หจก.เอฟแอนด์ เอ็น เคาว์ซิน      40,500.-บาท</t>
  </si>
  <si>
    <t>หจก.พรประเสริฐ ศูนย์เครื่องเขียน 12,868.-บาท</t>
  </si>
  <si>
    <t>บริษัทสงวนยางยนต์ชุมพร จำกัด  25,008.-บาท</t>
  </si>
  <si>
    <t>บริษัทสงวนยางยนต์ชุมพร จำกัด   25,008.-บาท</t>
  </si>
  <si>
    <t>ร้าน 3B รวยดีอะไหล่ยนต์     78,500.-บาท</t>
  </si>
  <si>
    <t>ร้าน 3B รวยดีอะไหล่ยนต์          78,500.-บาท</t>
  </si>
  <si>
    <t>ต้นกล้าการเกษตร               10,000.-บาท</t>
  </si>
  <si>
    <t>ต้นกล้าการเกษตร                  10,000.-บาท</t>
  </si>
  <si>
    <t>หจก.แสนรุ่งเรือง คอนสตรัคชั่น     285,000.-บาท</t>
  </si>
  <si>
    <t>หจก.แสนรุ่งเรือง คอนสตรัคชั่น    285,000.-บาท</t>
  </si>
  <si>
    <t>สถาบันเทคโนโลยีพระจอมเก้าเจ้าคุณทหารลาดกระบัง               23,800.-บาท</t>
  </si>
  <si>
    <t>สถาบันเทคโนโลยีพระจอมเก้าเจ้าคุณทหารลาดกระบัง                23,800.-บาท</t>
  </si>
  <si>
    <t>ร้าน 3B รวยดีอะไหล่ยนต์        17,400.-บาท</t>
  </si>
  <si>
    <t>ร้าน 3B รวยดีอะไหล่ยนต์         17,400.-บาท</t>
  </si>
  <si>
    <t>หจก.ดาวเรืองคอนกรีต             1,860.-บาท</t>
  </si>
  <si>
    <t>ร้านแอล แอนด์ พี คอมพิวเตอร์   3,300.-บาท</t>
  </si>
  <si>
    <t>ร้านแอล แอนด์ พี คอมพิวเตอร์    3,300.-บาท</t>
  </si>
  <si>
    <t xml:space="preserve">หจก.เจริญพีรพัฒน์คอนสตรัคชั่น   930,000.-บาท                        </t>
  </si>
  <si>
    <t>หจก.เจริญพีรพัฒน์คอนสตรัคชั่น   930,000.-บาท                 หจก.แสนรุ่งเรือง คอนสตรัคชั่น   990,000.-บาท                  หจก.เอ.พี.พี.อิเลคทรอนิก แอนด์ คอนสตรัคชั่น                       1,200,000.-บาท               บ.วรผล เอ็นเตอร์ไพรส์ จำกัด     993,200.-บาท</t>
  </si>
  <si>
    <t>หจก.ลายพราง พัทลุง               49,200.-บาท</t>
  </si>
  <si>
    <t>หจก.ลายพราง พัทลุง             49,200.-บาท</t>
  </si>
  <si>
    <t>หจก.ทรัพย์จินดาเฟอร์นิเจอร์   3,690.-บาท</t>
  </si>
  <si>
    <t>หจก.ทรัพย์จินดาเฟอร์นิเจอร์      3,690.-บาท</t>
  </si>
  <si>
    <t>ร้านแอล แอนด์ พี คอมพิวเตอร์  4,640.-บาท</t>
  </si>
  <si>
    <t>ร้านแอล แอนด์ พี คอมพิวเตอร์   4,640.-บาท</t>
  </si>
  <si>
    <t>หจก.พรประเสริฐศูนย์เครื่องเขียน  12,185.-บาท</t>
  </si>
  <si>
    <t>หจก.พรประเสริฐศูนย์เครื่องเขียน 12,185.-บาท</t>
  </si>
  <si>
    <t>บริษัท อาร์.เอส.เค.เรสคิว อีควิปเม้นทร์ จำกัด                        50,685.90.-บาท</t>
  </si>
  <si>
    <t>บริษัทบ้านไฟฟ้าชุมพร จำกัด     15,075.-บาท</t>
  </si>
  <si>
    <t>บริษัทบ้านไฟฟ้าชุมพร จำกัด    15,000.-บาท</t>
  </si>
  <si>
    <t>บริษัทบ้านไฟฟ้าชุมพร จำกัด      15,000.-บาท</t>
  </si>
  <si>
    <t>บริษัทสงวนยางยนต์ชุมพร จำกัด 15,118.-บาท</t>
  </si>
  <si>
    <t>บริษัทสงวนยางยนต์ชุมพร จำกัด  15,118.-บาท</t>
  </si>
  <si>
    <t>ป.การช่าง                          3,450.-บาท</t>
  </si>
  <si>
    <t>ป.การช่าง                         3,450.-บาท</t>
  </si>
  <si>
    <t>บริษัท บ้านไฟฟ้าชุมพร  จำกัด     20,000.-บาท</t>
  </si>
  <si>
    <t>ร้าน เจ แอนด์ เจ ก๊อปปี้            720.-บาท</t>
  </si>
  <si>
    <t>ร้าน เจ แอนด์ เจ ก๊อปปี้           720.-บาท</t>
  </si>
  <si>
    <t>หจก.เจริญภัณฑ์คอนกรีต           7,315.-บาท</t>
  </si>
  <si>
    <t>หจก.เจริญภัณฑ์คอนกรีต        7,315.-บาท</t>
  </si>
  <si>
    <t>หจก.พรประเสริฐ ศูนย์เครื่องเขียน  2,635.-บาท</t>
  </si>
  <si>
    <t>หจก.พรประเสริฐ ศูนย์เครื่องเขียน 2,635.-บาท</t>
  </si>
  <si>
    <t>ร้าน แอล แอนด์ พี คอมพิวเตอร์  58,940.-บาท</t>
  </si>
  <si>
    <t>ร้าน แอล แอนด์ พี คอมพิวเตอร์ 58,940.-บาท</t>
  </si>
  <si>
    <t>ร้านพรภัณฑ์                    17,256.-บาท</t>
  </si>
  <si>
    <t>บริษัท สามดาวปิโตเลียม จำกัด   18,491.60.-บาท</t>
  </si>
  <si>
    <t>บริษัท สามดาวปิโตเลียม จำกัด     18,491.60.-บาท</t>
  </si>
  <si>
    <t>บริษัท สามดาวปิโตเลียม จำกัด    10,050.20.-บาท</t>
  </si>
  <si>
    <t>บริษัท สามดาวปิโตเลียม จำกัด     10,050.20.-บาท</t>
  </si>
  <si>
    <t>บริษัท สามดาวปิโตเลียม จำกัด   6,125.60.-บาท</t>
  </si>
  <si>
    <t>บริษัท สามดาวปิโตเลียม จำกัด     6,125.60.-บาท</t>
  </si>
  <si>
    <t>บ. เฟิร์ส โยธาแอนด์เซอร์วิส จำกัด 1,319,999.-บาท</t>
  </si>
  <si>
    <t xml:space="preserve">ร้าน เจ แอนด์ เจ ก๊อปปี้          </t>
  </si>
  <si>
    <t>ร้าน เจ แอนด์ เจ ก๊อปปี้            3,690.-บาท</t>
  </si>
  <si>
    <t>นายสุทิน  หญีดคง                42,000.-บาท</t>
  </si>
  <si>
    <t>นายสุทิน  หญีดคง                  42,000.-บาท</t>
  </si>
  <si>
    <t>นางสุรางค์รัตน์  ผุดโรย              20,000.-บาท</t>
  </si>
  <si>
    <t>นางสุรางค์รัตน์  ผุดโรย             20,000.-บาท</t>
  </si>
  <si>
    <t>นายสมชาย  ต่างประเทศ        9,000.-บาท</t>
  </si>
  <si>
    <t>นายสมชาย  ต่างประเทศ           9,000.-บาท</t>
  </si>
  <si>
    <t>หจก.พรประเสริฐ ศูนย์เครื่องเขียน 630.-บาท</t>
  </si>
  <si>
    <t>หจก.พรประเสริฐ ศูนย์เครื่องเขียน  630.-บาท</t>
  </si>
  <si>
    <t>ร้านวุฒิพงศ์โฆษณา                 600.-บาท</t>
  </si>
  <si>
    <t>ร้านวุฒิพงศ์โฆษณา                  600.-บาท</t>
  </si>
  <si>
    <t>หจก.พรประเสริฐ ศูนย์เครื่องเขียน  14,400.-บาท</t>
  </si>
  <si>
    <t>ร้านแอล แอนด์ พี คอมพิวเตอร์   10,560.-บาท</t>
  </si>
  <si>
    <t>ร้านแอล แอนด์ พี คอมพิวเตอร์    10,560.-บาท</t>
  </si>
  <si>
    <t>บริษัทบ้านไฟฟ้าชุมพร จำกัด       63,000.-บาท</t>
  </si>
  <si>
    <t>บริษัทบ้านไฟฟ้าชุมพร จำกัด      63,000.-บาท</t>
  </si>
  <si>
    <t>บริษัท สามดาวปิโตเลียม จำกัด  24,865.12.-บาท</t>
  </si>
  <si>
    <t>บริษัท สามดาวปิโตเลียม จำกัด 24,865.12.-บาท</t>
  </si>
  <si>
    <t>บริษัท สามดาวปิโตเลียม จำกัด    13,519.46.-บาท</t>
  </si>
  <si>
    <t>บริษัท สามดาวปิโตเลียม จำกัด   13,519.46.-บาท</t>
  </si>
  <si>
    <t>บริษัท สามดาวปิโตเลียม จำกัด   12,254.76.-บาท</t>
  </si>
  <si>
    <t>บริษัท สามดาวปิโตเลียม จำกัด    7,683.54.-บาท</t>
  </si>
  <si>
    <t>บริษัท สามดาวปิโตเลียม จำกัด      7,683.54.-บาท</t>
  </si>
  <si>
    <t>บ. เฟิร์ส โยธาแอนด์เซอร์วิส จำกัด1,319,999.-บาท              หจก.ส.ศิระก่อสร้าง               1,486,660.-บาท                หจก. ไพศาลกรุ๊ป                 1,497,000.-บาท                 บ.บ้านไฟฟ้าชุมพร จำกัด        1,379,000.-บาท                บ.ศุภณัฐ  พาร์ทเนอร์ จำกัด        1,499,000.-บาท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</si>
</sst>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PSK"/>
      <family val="2"/>
    </font>
    <font>
      <sz val="14"/>
      <color theme="1"/>
      <name val="TH Sarabun New"/>
      <family val="2"/>
    </font>
    <font>
      <sz val="14"/>
      <name val="TH Sarabun New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3" fontId="5" fillId="0" borderId="0" xfId="1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43" fontId="1" fillId="2" borderId="4" xfId="1" applyFont="1" applyFill="1" applyBorder="1" applyAlignment="1">
      <alignment horizontal="center"/>
    </xf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43" fontId="5" fillId="0" borderId="5" xfId="1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5" fillId="0" borderId="7" xfId="0" applyFont="1" applyBorder="1"/>
    <xf numFmtId="0" fontId="5" fillId="0" borderId="6" xfId="0" applyFont="1" applyBorder="1" applyAlignment="1">
      <alignment horizontal="center"/>
    </xf>
    <xf numFmtId="43" fontId="5" fillId="0" borderId="3" xfId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3" fontId="5" fillId="0" borderId="7" xfId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3" fontId="1" fillId="0" borderId="4" xfId="1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6" fillId="0" borderId="0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0" fillId="0" borderId="4" xfId="0" applyFont="1" applyBorder="1" applyAlignment="1">
      <alignment horizontal="center" vertical="top" wrapText="1"/>
    </xf>
    <xf numFmtId="0" fontId="9" fillId="3" borderId="4" xfId="0" applyFont="1" applyFill="1" applyBorder="1" applyAlignment="1">
      <alignment vertical="top" wrapText="1"/>
    </xf>
    <xf numFmtId="43" fontId="9" fillId="3" borderId="4" xfId="1" applyFont="1" applyFill="1" applyBorder="1" applyAlignment="1">
      <alignment vertical="top" wrapText="1"/>
    </xf>
    <xf numFmtId="0" fontId="9" fillId="0" borderId="4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vertical="top" wrapText="1"/>
    </xf>
    <xf numFmtId="0" fontId="9" fillId="0" borderId="4" xfId="0" applyFont="1" applyBorder="1" applyAlignment="1">
      <alignment horizontal="center" vertical="top" wrapText="1"/>
    </xf>
    <xf numFmtId="0" fontId="9" fillId="3" borderId="4" xfId="0" applyFont="1" applyFill="1" applyBorder="1" applyAlignment="1">
      <alignment horizontal="left" vertical="top" wrapText="1"/>
    </xf>
    <xf numFmtId="43" fontId="9" fillId="3" borderId="4" xfId="1" applyFont="1" applyFill="1" applyBorder="1" applyAlignment="1">
      <alignment horizontal="right" vertical="top" wrapText="1"/>
    </xf>
    <xf numFmtId="14" fontId="10" fillId="3" borderId="4" xfId="0" applyNumberFormat="1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left" vertical="top" wrapText="1"/>
    </xf>
    <xf numFmtId="43" fontId="10" fillId="3" borderId="4" xfId="1" applyFont="1" applyFill="1" applyBorder="1" applyAlignment="1">
      <alignment horizontal="right" vertical="top" wrapText="1"/>
    </xf>
    <xf numFmtId="14" fontId="9" fillId="3" borderId="4" xfId="0" applyNumberFormat="1" applyFont="1" applyFill="1" applyBorder="1" applyAlignment="1">
      <alignment horizontal="center" vertical="top" wrapText="1"/>
    </xf>
    <xf numFmtId="0" fontId="10" fillId="4" borderId="4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/>
    </xf>
    <xf numFmtId="43" fontId="9" fillId="3" borderId="4" xfId="1" applyFont="1" applyFill="1" applyBorder="1" applyAlignment="1">
      <alignment horizontal="center" vertical="top" wrapText="1"/>
    </xf>
    <xf numFmtId="14" fontId="9" fillId="0" borderId="4" xfId="0" applyNumberFormat="1" applyFont="1" applyBorder="1" applyAlignment="1">
      <alignment horizontal="center" vertical="top"/>
    </xf>
    <xf numFmtId="0" fontId="9" fillId="0" borderId="4" xfId="0" applyFont="1" applyBorder="1" applyAlignment="1">
      <alignment horizontal="left" vertical="top" wrapText="1"/>
    </xf>
    <xf numFmtId="43" fontId="9" fillId="0" borderId="4" xfId="1" applyFont="1" applyFill="1" applyBorder="1" applyAlignment="1">
      <alignment horizontal="center" vertical="top" wrapText="1"/>
    </xf>
    <xf numFmtId="0" fontId="10" fillId="0" borderId="4" xfId="0" applyFont="1" applyBorder="1" applyAlignment="1">
      <alignment vertical="top" wrapText="1"/>
    </xf>
    <xf numFmtId="43" fontId="9" fillId="0" borderId="4" xfId="1" applyFont="1" applyFill="1" applyBorder="1" applyAlignment="1">
      <alignment vertical="top" wrapText="1"/>
    </xf>
    <xf numFmtId="0" fontId="8" fillId="3" borderId="4" xfId="0" applyFont="1" applyFill="1" applyBorder="1" applyAlignment="1">
      <alignment vertical="top" wrapText="1"/>
    </xf>
    <xf numFmtId="43" fontId="7" fillId="3" borderId="4" xfId="1" applyFont="1" applyFill="1" applyBorder="1" applyAlignment="1">
      <alignment horizontal="right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left" vertical="top" wrapText="1"/>
    </xf>
    <xf numFmtId="14" fontId="7" fillId="3" borderId="4" xfId="0" applyNumberFormat="1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43" fontId="8" fillId="3" borderId="4" xfId="1" applyFont="1" applyFill="1" applyBorder="1" applyAlignment="1">
      <alignment horizontal="right" vertical="top" wrapText="1"/>
    </xf>
    <xf numFmtId="0" fontId="8" fillId="3" borderId="4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center" vertical="top" wrapText="1"/>
    </xf>
    <xf numFmtId="43" fontId="9" fillId="3" borderId="4" xfId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center" vertical="top" wrapText="1"/>
    </xf>
    <xf numFmtId="43" fontId="3" fillId="0" borderId="0" xfId="0" applyNumberFormat="1" applyFont="1"/>
    <xf numFmtId="43" fontId="3" fillId="0" borderId="0" xfId="0" applyNumberFormat="1" applyFont="1" applyAlignment="1">
      <alignment vertical="top"/>
    </xf>
    <xf numFmtId="43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workbookViewId="0">
      <selection activeCell="A18" sqref="A18:E18"/>
    </sheetView>
  </sheetViews>
  <sheetFormatPr defaultColWidth="9.125" defaultRowHeight="20.25" x14ac:dyDescent="0.3"/>
  <cols>
    <col min="1" max="1" width="9.125" style="4"/>
    <col min="2" max="2" width="24.25" style="4" customWidth="1"/>
    <col min="3" max="3" width="15.875" style="5" customWidth="1"/>
    <col min="4" max="4" width="22.125" style="6" customWidth="1"/>
    <col min="5" max="16384" width="9.125" style="4"/>
  </cols>
  <sheetData>
    <row r="2" spans="1:6" x14ac:dyDescent="0.3">
      <c r="A2" s="69" t="s">
        <v>600</v>
      </c>
      <c r="B2" s="69"/>
      <c r="C2" s="69"/>
      <c r="D2" s="69"/>
      <c r="E2" s="69"/>
      <c r="F2" s="69"/>
    </row>
    <row r="3" spans="1:6" x14ac:dyDescent="0.3">
      <c r="A3" s="69" t="s">
        <v>7</v>
      </c>
      <c r="B3" s="69"/>
      <c r="C3" s="69"/>
      <c r="D3" s="69"/>
      <c r="E3" s="69"/>
      <c r="F3" s="69"/>
    </row>
    <row r="5" spans="1:6" x14ac:dyDescent="0.3">
      <c r="A5" s="1" t="s">
        <v>8</v>
      </c>
    </row>
    <row r="7" spans="1:6" x14ac:dyDescent="0.3">
      <c r="B7" s="7" t="s">
        <v>9</v>
      </c>
      <c r="C7" s="7" t="s">
        <v>10</v>
      </c>
      <c r="D7" s="8" t="s">
        <v>11</v>
      </c>
    </row>
    <row r="8" spans="1:6" x14ac:dyDescent="0.3">
      <c r="B8" s="9" t="s">
        <v>12</v>
      </c>
      <c r="C8" s="10">
        <v>5</v>
      </c>
      <c r="D8" s="11">
        <v>14003000</v>
      </c>
    </row>
    <row r="9" spans="1:6" x14ac:dyDescent="0.3">
      <c r="B9" s="12" t="s">
        <v>13</v>
      </c>
      <c r="C9" s="13">
        <v>1</v>
      </c>
      <c r="D9" s="14">
        <v>9936000</v>
      </c>
    </row>
    <row r="10" spans="1:6" x14ac:dyDescent="0.3">
      <c r="B10" s="15" t="s">
        <v>15</v>
      </c>
      <c r="C10" s="16">
        <v>294</v>
      </c>
      <c r="D10" s="17">
        <v>21719023.079999998</v>
      </c>
    </row>
    <row r="11" spans="1:6" x14ac:dyDescent="0.3">
      <c r="B11" s="15" t="s">
        <v>16</v>
      </c>
      <c r="C11" s="18" t="s">
        <v>14</v>
      </c>
      <c r="D11" s="14" t="s">
        <v>14</v>
      </c>
    </row>
    <row r="12" spans="1:6" x14ac:dyDescent="0.3">
      <c r="B12" s="15" t="s">
        <v>17</v>
      </c>
      <c r="C12" s="13" t="s">
        <v>14</v>
      </c>
      <c r="D12" s="19" t="s">
        <v>14</v>
      </c>
    </row>
    <row r="13" spans="1:6" x14ac:dyDescent="0.3">
      <c r="B13" s="20" t="s">
        <v>18</v>
      </c>
      <c r="C13" s="20">
        <f>SUM(C8:C12)</f>
        <v>300</v>
      </c>
      <c r="D13" s="21">
        <f>SUM(D8:D12)</f>
        <v>45658023.079999998</v>
      </c>
    </row>
    <row r="15" spans="1:6" x14ac:dyDescent="0.3">
      <c r="A15" s="1" t="s">
        <v>19</v>
      </c>
    </row>
    <row r="16" spans="1:6" s="66" customFormat="1" ht="60.75" customHeight="1" x14ac:dyDescent="0.3">
      <c r="A16" s="70" t="s">
        <v>684</v>
      </c>
      <c r="B16" s="70"/>
      <c r="C16" s="70"/>
      <c r="D16" s="70"/>
      <c r="E16" s="70"/>
    </row>
    <row r="17" spans="1:5" x14ac:dyDescent="0.3">
      <c r="A17" s="1" t="s">
        <v>20</v>
      </c>
    </row>
    <row r="18" spans="1:5" ht="39" customHeight="1" x14ac:dyDescent="0.3">
      <c r="A18" s="67" t="s">
        <v>685</v>
      </c>
      <c r="B18" s="68"/>
      <c r="C18" s="68"/>
      <c r="D18" s="68"/>
      <c r="E18" s="68"/>
    </row>
  </sheetData>
  <mergeCells count="4">
    <mergeCell ref="A18:E18"/>
    <mergeCell ref="A2:F2"/>
    <mergeCell ref="A3:F3"/>
    <mergeCell ref="A16:E16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opLeftCell="A19" zoomScale="115" zoomScaleNormal="115" workbookViewId="0">
      <selection activeCell="G11" sqref="G11"/>
    </sheetView>
  </sheetViews>
  <sheetFormatPr defaultColWidth="9.125" defaultRowHeight="18.75" x14ac:dyDescent="0.3"/>
  <cols>
    <col min="1" max="1" width="5.125" style="3" customWidth="1"/>
    <col min="2" max="2" width="21.375" style="2" customWidth="1"/>
    <col min="3" max="3" width="12" style="2" customWidth="1"/>
    <col min="4" max="4" width="11.375" style="2" customWidth="1"/>
    <col min="5" max="5" width="10.625" style="3" customWidth="1"/>
    <col min="6" max="6" width="17.5" style="24" customWidth="1"/>
    <col min="7" max="7" width="19.375" style="24" customWidth="1"/>
    <col min="8" max="8" width="13.75" style="3" customWidth="1"/>
    <col min="9" max="9" width="12" style="3" customWidth="1"/>
    <col min="10" max="10" width="12.25" style="3" customWidth="1"/>
    <col min="11" max="16384" width="9.125" style="2"/>
  </cols>
  <sheetData>
    <row r="1" spans="1:15" ht="25.5" customHeight="1" x14ac:dyDescent="0.3">
      <c r="I1" s="71" t="s">
        <v>3</v>
      </c>
      <c r="J1" s="71"/>
      <c r="O1" s="1"/>
    </row>
    <row r="2" spans="1:15" ht="20.25" x14ac:dyDescent="0.3">
      <c r="A2" s="69" t="s">
        <v>21</v>
      </c>
      <c r="B2" s="69"/>
      <c r="C2" s="69"/>
      <c r="D2" s="69"/>
      <c r="E2" s="69"/>
      <c r="F2" s="69"/>
      <c r="G2" s="69"/>
      <c r="H2" s="69"/>
      <c r="I2" s="69"/>
      <c r="J2" s="69"/>
    </row>
    <row r="3" spans="1:15" ht="20.25" x14ac:dyDescent="0.3">
      <c r="A3" s="69" t="s">
        <v>22</v>
      </c>
      <c r="B3" s="69"/>
      <c r="C3" s="69"/>
      <c r="D3" s="69"/>
      <c r="E3" s="69"/>
      <c r="F3" s="69"/>
      <c r="G3" s="69"/>
      <c r="H3" s="69"/>
      <c r="I3" s="69"/>
      <c r="J3" s="69"/>
    </row>
    <row r="4" spans="1:15" ht="20.25" x14ac:dyDescent="0.3">
      <c r="A4" s="69" t="s">
        <v>23</v>
      </c>
      <c r="B4" s="69"/>
      <c r="C4" s="69"/>
      <c r="D4" s="69"/>
      <c r="E4" s="69"/>
      <c r="F4" s="69"/>
      <c r="G4" s="69"/>
      <c r="H4" s="69"/>
      <c r="I4" s="69"/>
      <c r="J4" s="69"/>
    </row>
    <row r="5" spans="1:15" ht="20.25" x14ac:dyDescent="0.3">
      <c r="D5" s="1"/>
    </row>
    <row r="6" spans="1:15" x14ac:dyDescent="0.3">
      <c r="A6" s="72" t="s">
        <v>28</v>
      </c>
      <c r="B6" s="72" t="s">
        <v>0</v>
      </c>
      <c r="C6" s="72" t="s">
        <v>2</v>
      </c>
      <c r="D6" s="75" t="s">
        <v>29</v>
      </c>
      <c r="E6" s="72" t="s">
        <v>1</v>
      </c>
      <c r="F6" s="75" t="s">
        <v>601</v>
      </c>
      <c r="G6" s="75" t="s">
        <v>24</v>
      </c>
      <c r="H6" s="75" t="s">
        <v>25</v>
      </c>
      <c r="I6" s="72" t="s">
        <v>26</v>
      </c>
      <c r="J6" s="72" t="s">
        <v>27</v>
      </c>
    </row>
    <row r="7" spans="1:15" x14ac:dyDescent="0.3">
      <c r="A7" s="73"/>
      <c r="B7" s="73"/>
      <c r="C7" s="73"/>
      <c r="D7" s="76"/>
      <c r="E7" s="73"/>
      <c r="F7" s="76"/>
      <c r="G7" s="76"/>
      <c r="H7" s="76"/>
      <c r="I7" s="73"/>
      <c r="J7" s="73"/>
    </row>
    <row r="8" spans="1:15" x14ac:dyDescent="0.3">
      <c r="A8" s="74"/>
      <c r="B8" s="74"/>
      <c r="C8" s="74"/>
      <c r="D8" s="77"/>
      <c r="E8" s="74"/>
      <c r="F8" s="77"/>
      <c r="G8" s="77"/>
      <c r="H8" s="77"/>
      <c r="I8" s="74"/>
      <c r="J8" s="74"/>
    </row>
    <row r="9" spans="1:15" ht="56.25" x14ac:dyDescent="0.35">
      <c r="A9" s="45">
        <v>1</v>
      </c>
      <c r="B9" s="31" t="s">
        <v>30</v>
      </c>
      <c r="C9" s="32">
        <v>10000</v>
      </c>
      <c r="D9" s="32">
        <v>10000</v>
      </c>
      <c r="E9" s="35" t="s">
        <v>5</v>
      </c>
      <c r="F9" s="38" t="s">
        <v>604</v>
      </c>
      <c r="G9" s="38" t="s">
        <v>602</v>
      </c>
      <c r="H9" s="37" t="s">
        <v>31</v>
      </c>
      <c r="I9" s="35" t="s">
        <v>32</v>
      </c>
      <c r="J9" s="47">
        <v>243892</v>
      </c>
      <c r="K9" s="23"/>
    </row>
    <row r="10" spans="1:15" ht="75" x14ac:dyDescent="0.35">
      <c r="A10" s="45">
        <v>2</v>
      </c>
      <c r="B10" s="31" t="s">
        <v>34</v>
      </c>
      <c r="C10" s="32">
        <v>3050</v>
      </c>
      <c r="D10" s="32">
        <v>3050</v>
      </c>
      <c r="E10" s="35" t="s">
        <v>5</v>
      </c>
      <c r="F10" s="38" t="s">
        <v>605</v>
      </c>
      <c r="G10" s="38" t="s">
        <v>603</v>
      </c>
      <c r="H10" s="37" t="s">
        <v>31</v>
      </c>
      <c r="I10" s="35" t="s">
        <v>33</v>
      </c>
      <c r="J10" s="47">
        <v>243892</v>
      </c>
      <c r="K10" s="23"/>
    </row>
    <row r="11" spans="1:15" ht="137.25" customHeight="1" x14ac:dyDescent="0.35">
      <c r="A11" s="45">
        <v>3</v>
      </c>
      <c r="B11" s="38" t="s">
        <v>35</v>
      </c>
      <c r="C11" s="46">
        <v>19000</v>
      </c>
      <c r="D11" s="46">
        <v>19000</v>
      </c>
      <c r="E11" s="35" t="s">
        <v>5</v>
      </c>
      <c r="F11" s="38" t="s">
        <v>606</v>
      </c>
      <c r="G11" s="38" t="s">
        <v>607</v>
      </c>
      <c r="H11" s="37" t="s">
        <v>31</v>
      </c>
      <c r="I11" s="35" t="s">
        <v>36</v>
      </c>
      <c r="J11" s="47">
        <v>243892</v>
      </c>
      <c r="K11" s="23"/>
    </row>
    <row r="12" spans="1:15" ht="93.75" x14ac:dyDescent="0.35">
      <c r="A12" s="45">
        <v>4</v>
      </c>
      <c r="B12" s="31" t="s">
        <v>37</v>
      </c>
      <c r="C12" s="32">
        <v>45500</v>
      </c>
      <c r="D12" s="32">
        <v>45500</v>
      </c>
      <c r="E12" s="35" t="s">
        <v>5</v>
      </c>
      <c r="F12" s="38" t="s">
        <v>608</v>
      </c>
      <c r="G12" s="38" t="s">
        <v>609</v>
      </c>
      <c r="H12" s="37" t="s">
        <v>31</v>
      </c>
      <c r="I12" s="35" t="s">
        <v>38</v>
      </c>
      <c r="J12" s="47">
        <v>243892</v>
      </c>
      <c r="K12" s="23"/>
    </row>
    <row r="13" spans="1:15" ht="112.5" x14ac:dyDescent="0.3">
      <c r="A13" s="45">
        <v>5</v>
      </c>
      <c r="B13" s="31" t="s">
        <v>39</v>
      </c>
      <c r="C13" s="32">
        <v>66000</v>
      </c>
      <c r="D13" s="32">
        <v>66000</v>
      </c>
      <c r="E13" s="35" t="s">
        <v>5</v>
      </c>
      <c r="F13" s="38" t="s">
        <v>630</v>
      </c>
      <c r="G13" s="38" t="s">
        <v>631</v>
      </c>
      <c r="H13" s="37" t="s">
        <v>31</v>
      </c>
      <c r="I13" s="35" t="s">
        <v>40</v>
      </c>
      <c r="J13" s="47">
        <v>243892</v>
      </c>
    </row>
    <row r="14" spans="1:15" ht="95.25" customHeight="1" x14ac:dyDescent="0.3">
      <c r="A14" s="45">
        <v>6</v>
      </c>
      <c r="B14" s="31" t="s">
        <v>41</v>
      </c>
      <c r="C14" s="32">
        <v>66000</v>
      </c>
      <c r="D14" s="32">
        <v>66000</v>
      </c>
      <c r="E14" s="35" t="s">
        <v>5</v>
      </c>
      <c r="F14" s="38" t="s">
        <v>610</v>
      </c>
      <c r="G14" s="38" t="s">
        <v>611</v>
      </c>
      <c r="H14" s="37" t="s">
        <v>31</v>
      </c>
      <c r="I14" s="35" t="s">
        <v>42</v>
      </c>
      <c r="J14" s="47">
        <v>243892</v>
      </c>
    </row>
    <row r="15" spans="1:15" ht="112.5" x14ac:dyDescent="0.3">
      <c r="A15" s="45">
        <v>7</v>
      </c>
      <c r="B15" s="31" t="s">
        <v>43</v>
      </c>
      <c r="C15" s="32">
        <v>66000</v>
      </c>
      <c r="D15" s="32">
        <v>66000</v>
      </c>
      <c r="E15" s="35" t="s">
        <v>5</v>
      </c>
      <c r="F15" s="38" t="s">
        <v>612</v>
      </c>
      <c r="G15" s="38" t="s">
        <v>613</v>
      </c>
      <c r="H15" s="37" t="s">
        <v>31</v>
      </c>
      <c r="I15" s="35" t="s">
        <v>44</v>
      </c>
      <c r="J15" s="47">
        <v>243892</v>
      </c>
    </row>
    <row r="16" spans="1:15" ht="93.75" x14ac:dyDescent="0.3">
      <c r="A16" s="45">
        <v>8</v>
      </c>
      <c r="B16" s="31" t="s">
        <v>45</v>
      </c>
      <c r="C16" s="32">
        <v>66000</v>
      </c>
      <c r="D16" s="32">
        <v>66000</v>
      </c>
      <c r="E16" s="35" t="s">
        <v>5</v>
      </c>
      <c r="F16" s="38" t="s">
        <v>614</v>
      </c>
      <c r="G16" s="38" t="s">
        <v>615</v>
      </c>
      <c r="H16" s="37" t="s">
        <v>31</v>
      </c>
      <c r="I16" s="35" t="s">
        <v>46</v>
      </c>
      <c r="J16" s="47">
        <v>243892</v>
      </c>
    </row>
    <row r="17" spans="1:10" ht="99" customHeight="1" x14ac:dyDescent="0.3">
      <c r="A17" s="45">
        <v>9</v>
      </c>
      <c r="B17" s="31" t="s">
        <v>47</v>
      </c>
      <c r="C17" s="32">
        <v>66000</v>
      </c>
      <c r="D17" s="32">
        <v>66000</v>
      </c>
      <c r="E17" s="35" t="s">
        <v>5</v>
      </c>
      <c r="F17" s="38" t="s">
        <v>616</v>
      </c>
      <c r="G17" s="38" t="s">
        <v>617</v>
      </c>
      <c r="H17" s="37" t="s">
        <v>31</v>
      </c>
      <c r="I17" s="35" t="s">
        <v>48</v>
      </c>
      <c r="J17" s="47">
        <v>243892</v>
      </c>
    </row>
    <row r="18" spans="1:10" ht="112.5" x14ac:dyDescent="0.3">
      <c r="A18" s="45">
        <v>10</v>
      </c>
      <c r="B18" s="31" t="s">
        <v>49</v>
      </c>
      <c r="C18" s="32">
        <v>66000</v>
      </c>
      <c r="D18" s="32">
        <v>66000</v>
      </c>
      <c r="E18" s="35" t="s">
        <v>5</v>
      </c>
      <c r="F18" s="38" t="s">
        <v>628</v>
      </c>
      <c r="G18" s="38" t="s">
        <v>629</v>
      </c>
      <c r="H18" s="37" t="s">
        <v>31</v>
      </c>
      <c r="I18" s="35" t="s">
        <v>50</v>
      </c>
      <c r="J18" s="47">
        <v>243892</v>
      </c>
    </row>
    <row r="19" spans="1:10" ht="56.25" x14ac:dyDescent="0.3">
      <c r="A19" s="45">
        <v>11</v>
      </c>
      <c r="B19" s="31" t="s">
        <v>51</v>
      </c>
      <c r="C19" s="32">
        <v>860</v>
      </c>
      <c r="D19" s="32">
        <v>860</v>
      </c>
      <c r="E19" s="35" t="s">
        <v>5</v>
      </c>
      <c r="F19" s="38" t="s">
        <v>623</v>
      </c>
      <c r="G19" s="38" t="s">
        <v>622</v>
      </c>
      <c r="H19" s="37" t="s">
        <v>31</v>
      </c>
      <c r="I19" s="35" t="s">
        <v>52</v>
      </c>
      <c r="J19" s="47">
        <v>243909</v>
      </c>
    </row>
    <row r="20" spans="1:10" ht="93.75" x14ac:dyDescent="0.3">
      <c r="A20" s="45">
        <v>12</v>
      </c>
      <c r="B20" s="31" t="s">
        <v>54</v>
      </c>
      <c r="C20" s="32">
        <v>227000</v>
      </c>
      <c r="D20" s="32">
        <v>226303.49</v>
      </c>
      <c r="E20" s="35" t="s">
        <v>5</v>
      </c>
      <c r="F20" s="38" t="s">
        <v>620</v>
      </c>
      <c r="G20" s="38" t="s">
        <v>621</v>
      </c>
      <c r="H20" s="37" t="s">
        <v>31</v>
      </c>
      <c r="I20" s="35" t="s">
        <v>53</v>
      </c>
      <c r="J20" s="47">
        <v>243915</v>
      </c>
    </row>
    <row r="21" spans="1:10" ht="81" customHeight="1" x14ac:dyDescent="0.3">
      <c r="A21" s="45">
        <v>13</v>
      </c>
      <c r="B21" s="31" t="s">
        <v>55</v>
      </c>
      <c r="C21" s="32">
        <v>120000</v>
      </c>
      <c r="D21" s="32">
        <v>148719.85</v>
      </c>
      <c r="E21" s="35" t="s">
        <v>5</v>
      </c>
      <c r="F21" s="38" t="s">
        <v>619</v>
      </c>
      <c r="G21" s="38" t="s">
        <v>618</v>
      </c>
      <c r="H21" s="37" t="s">
        <v>31</v>
      </c>
      <c r="I21" s="31" t="s">
        <v>56</v>
      </c>
      <c r="J21" s="47">
        <v>243915</v>
      </c>
    </row>
    <row r="22" spans="1:10" ht="55.5" customHeight="1" x14ac:dyDescent="0.3">
      <c r="A22" s="45">
        <v>14</v>
      </c>
      <c r="B22" s="48" t="s">
        <v>57</v>
      </c>
      <c r="C22" s="49">
        <v>27560</v>
      </c>
      <c r="D22" s="49">
        <v>27560</v>
      </c>
      <c r="E22" s="37" t="s">
        <v>5</v>
      </c>
      <c r="F22" s="48" t="s">
        <v>624</v>
      </c>
      <c r="G22" s="48" t="s">
        <v>625</v>
      </c>
      <c r="H22" s="37" t="s">
        <v>31</v>
      </c>
      <c r="I22" s="31" t="s">
        <v>58</v>
      </c>
      <c r="J22" s="47">
        <v>243920</v>
      </c>
    </row>
    <row r="23" spans="1:10" ht="75" x14ac:dyDescent="0.3">
      <c r="A23" s="45">
        <v>15</v>
      </c>
      <c r="B23" s="50" t="s">
        <v>59</v>
      </c>
      <c r="C23" s="51">
        <v>220000</v>
      </c>
      <c r="D23" s="51">
        <v>220826.52</v>
      </c>
      <c r="E23" s="37" t="s">
        <v>5</v>
      </c>
      <c r="F23" s="48" t="s">
        <v>626</v>
      </c>
      <c r="G23" s="48" t="s">
        <v>627</v>
      </c>
      <c r="H23" s="37" t="s">
        <v>31</v>
      </c>
      <c r="I23" s="31" t="s">
        <v>60</v>
      </c>
      <c r="J23" s="47">
        <v>243922</v>
      </c>
    </row>
    <row r="25" spans="1:10" x14ac:dyDescent="0.3">
      <c r="C25" s="63">
        <f>C9+C10+C11+C12+C13+C14+C15+C16+C17+C18+C19+C20+C21+C22+C23</f>
        <v>1068970</v>
      </c>
    </row>
  </sheetData>
  <mergeCells count="14">
    <mergeCell ref="I1:J1"/>
    <mergeCell ref="A6:A8"/>
    <mergeCell ref="A2:J2"/>
    <mergeCell ref="A3:J3"/>
    <mergeCell ref="A4:J4"/>
    <mergeCell ref="B6:B8"/>
    <mergeCell ref="C6:C8"/>
    <mergeCell ref="D6:D8"/>
    <mergeCell ref="E6:E8"/>
    <mergeCell ref="F6:F8"/>
    <mergeCell ref="G6:G8"/>
    <mergeCell ref="H6:H8"/>
    <mergeCell ref="I6:I8"/>
    <mergeCell ref="J6:J8"/>
  </mergeCells>
  <pageMargins left="0.15748031496062992" right="0.15748031496062992" top="0.31496062992125984" bottom="0.15748031496062992" header="0.31496062992125984" footer="0.19685039370078741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opLeftCell="A22" zoomScale="115" zoomScaleNormal="115" workbookViewId="0">
      <selection sqref="A1:J32"/>
    </sheetView>
  </sheetViews>
  <sheetFormatPr defaultColWidth="9.125" defaultRowHeight="18.75" x14ac:dyDescent="0.3"/>
  <cols>
    <col min="1" max="1" width="5.125" style="22" customWidth="1"/>
    <col min="2" max="2" width="20.5" style="26" customWidth="1"/>
    <col min="3" max="3" width="12.25" style="25" customWidth="1"/>
    <col min="4" max="4" width="11.5" style="25" customWidth="1"/>
    <col min="5" max="5" width="10.5" style="22" customWidth="1"/>
    <col min="6" max="7" width="19.25" style="26" customWidth="1"/>
    <col min="8" max="8" width="13.375" style="22" customWidth="1"/>
    <col min="9" max="9" width="11.75" style="22" customWidth="1"/>
    <col min="10" max="10" width="11.75" style="25" customWidth="1"/>
    <col min="11" max="16384" width="9.125" style="2"/>
  </cols>
  <sheetData>
    <row r="1" spans="1:15" ht="25.5" customHeight="1" x14ac:dyDescent="0.3">
      <c r="I1" s="78" t="s">
        <v>3</v>
      </c>
      <c r="J1" s="78"/>
      <c r="O1" s="1"/>
    </row>
    <row r="2" spans="1:15" ht="20.25" x14ac:dyDescent="0.3">
      <c r="A2" s="69" t="s">
        <v>21</v>
      </c>
      <c r="B2" s="69"/>
      <c r="C2" s="69"/>
      <c r="D2" s="69"/>
      <c r="E2" s="69"/>
      <c r="F2" s="69"/>
      <c r="G2" s="69"/>
      <c r="H2" s="69"/>
      <c r="I2" s="69"/>
      <c r="J2" s="69"/>
    </row>
    <row r="3" spans="1:15" ht="20.25" x14ac:dyDescent="0.3">
      <c r="A3" s="69" t="s">
        <v>22</v>
      </c>
      <c r="B3" s="69"/>
      <c r="C3" s="69"/>
      <c r="D3" s="69"/>
      <c r="E3" s="69"/>
      <c r="F3" s="69"/>
      <c r="G3" s="69"/>
      <c r="H3" s="69"/>
      <c r="I3" s="69"/>
      <c r="J3" s="69"/>
    </row>
    <row r="4" spans="1:15" ht="20.25" x14ac:dyDescent="0.3">
      <c r="A4" s="69" t="s">
        <v>61</v>
      </c>
      <c r="B4" s="69"/>
      <c r="C4" s="69"/>
      <c r="D4" s="69"/>
      <c r="E4" s="69"/>
      <c r="F4" s="69"/>
      <c r="G4" s="69"/>
      <c r="H4" s="69"/>
      <c r="I4" s="69"/>
      <c r="J4" s="69"/>
    </row>
    <row r="5" spans="1:15" ht="20.25" x14ac:dyDescent="0.3">
      <c r="D5" s="27"/>
    </row>
    <row r="6" spans="1:15" x14ac:dyDescent="0.3">
      <c r="A6" s="72" t="s">
        <v>28</v>
      </c>
      <c r="B6" s="72" t="s">
        <v>0</v>
      </c>
      <c r="C6" s="72" t="s">
        <v>2</v>
      </c>
      <c r="D6" s="75" t="s">
        <v>29</v>
      </c>
      <c r="E6" s="72" t="s">
        <v>1</v>
      </c>
      <c r="F6" s="79" t="s">
        <v>632</v>
      </c>
      <c r="G6" s="75" t="s">
        <v>24</v>
      </c>
      <c r="H6" s="75" t="s">
        <v>25</v>
      </c>
      <c r="I6" s="72" t="s">
        <v>26</v>
      </c>
      <c r="J6" s="72" t="s">
        <v>27</v>
      </c>
    </row>
    <row r="7" spans="1:15" x14ac:dyDescent="0.3">
      <c r="A7" s="73"/>
      <c r="B7" s="73"/>
      <c r="C7" s="73"/>
      <c r="D7" s="76"/>
      <c r="E7" s="73"/>
      <c r="F7" s="80"/>
      <c r="G7" s="76"/>
      <c r="H7" s="76"/>
      <c r="I7" s="73"/>
      <c r="J7" s="73"/>
    </row>
    <row r="8" spans="1:15" x14ac:dyDescent="0.3">
      <c r="A8" s="74"/>
      <c r="B8" s="74"/>
      <c r="C8" s="74"/>
      <c r="D8" s="77"/>
      <c r="E8" s="74"/>
      <c r="F8" s="81"/>
      <c r="G8" s="77"/>
      <c r="H8" s="77"/>
      <c r="I8" s="74"/>
      <c r="J8" s="74"/>
    </row>
    <row r="9" spans="1:15" ht="75" x14ac:dyDescent="0.35">
      <c r="A9" s="45">
        <v>1</v>
      </c>
      <c r="B9" s="38" t="s">
        <v>62</v>
      </c>
      <c r="C9" s="32">
        <v>23065</v>
      </c>
      <c r="D9" s="32">
        <v>23065</v>
      </c>
      <c r="E9" s="35" t="s">
        <v>5</v>
      </c>
      <c r="F9" s="38" t="s">
        <v>633</v>
      </c>
      <c r="G9" s="38" t="s">
        <v>634</v>
      </c>
      <c r="H9" s="37" t="s">
        <v>31</v>
      </c>
      <c r="I9" s="35" t="s">
        <v>63</v>
      </c>
      <c r="J9" s="47">
        <v>243928</v>
      </c>
      <c r="K9" s="23"/>
    </row>
    <row r="10" spans="1:15" ht="57" customHeight="1" x14ac:dyDescent="0.35">
      <c r="A10" s="45">
        <v>2</v>
      </c>
      <c r="B10" s="38" t="s">
        <v>64</v>
      </c>
      <c r="C10" s="32">
        <v>2500</v>
      </c>
      <c r="D10" s="32">
        <v>2500</v>
      </c>
      <c r="E10" s="35" t="s">
        <v>5</v>
      </c>
      <c r="F10" s="38" t="s">
        <v>637</v>
      </c>
      <c r="G10" s="38" t="s">
        <v>635</v>
      </c>
      <c r="H10" s="37" t="s">
        <v>31</v>
      </c>
      <c r="I10" s="35" t="s">
        <v>65</v>
      </c>
      <c r="J10" s="47">
        <v>243930</v>
      </c>
      <c r="K10" s="23"/>
    </row>
    <row r="11" spans="1:15" ht="57" customHeight="1" x14ac:dyDescent="0.35">
      <c r="A11" s="45">
        <v>3</v>
      </c>
      <c r="B11" s="38" t="s">
        <v>66</v>
      </c>
      <c r="C11" s="32">
        <v>1980</v>
      </c>
      <c r="D11" s="32">
        <v>1980</v>
      </c>
      <c r="E11" s="35" t="s">
        <v>5</v>
      </c>
      <c r="F11" s="38" t="s">
        <v>638</v>
      </c>
      <c r="G11" s="38" t="s">
        <v>636</v>
      </c>
      <c r="H11" s="37" t="s">
        <v>31</v>
      </c>
      <c r="I11" s="35" t="s">
        <v>67</v>
      </c>
      <c r="J11" s="47">
        <v>243930</v>
      </c>
      <c r="K11" s="23"/>
    </row>
    <row r="12" spans="1:15" ht="75" x14ac:dyDescent="0.35">
      <c r="A12" s="45">
        <v>4</v>
      </c>
      <c r="B12" s="38" t="s">
        <v>68</v>
      </c>
      <c r="C12" s="32">
        <v>1060</v>
      </c>
      <c r="D12" s="32">
        <v>1060</v>
      </c>
      <c r="E12" s="35" t="s">
        <v>5</v>
      </c>
      <c r="F12" s="38" t="s">
        <v>639</v>
      </c>
      <c r="G12" s="38" t="s">
        <v>640</v>
      </c>
      <c r="H12" s="37" t="s">
        <v>31</v>
      </c>
      <c r="I12" s="35" t="s">
        <v>69</v>
      </c>
      <c r="J12" s="47">
        <v>243930</v>
      </c>
      <c r="K12" s="23"/>
    </row>
    <row r="13" spans="1:15" ht="114.75" customHeight="1" x14ac:dyDescent="0.3">
      <c r="A13" s="45">
        <v>5</v>
      </c>
      <c r="B13" s="38" t="s">
        <v>70</v>
      </c>
      <c r="C13" s="32">
        <v>30000</v>
      </c>
      <c r="D13" s="32">
        <v>30000</v>
      </c>
      <c r="E13" s="35" t="s">
        <v>5</v>
      </c>
      <c r="F13" s="38" t="s">
        <v>641</v>
      </c>
      <c r="G13" s="38" t="s">
        <v>641</v>
      </c>
      <c r="H13" s="37" t="s">
        <v>31</v>
      </c>
      <c r="I13" s="35" t="s">
        <v>71</v>
      </c>
      <c r="J13" s="47">
        <v>243934</v>
      </c>
    </row>
    <row r="14" spans="1:15" ht="58.5" customHeight="1" x14ac:dyDescent="0.3">
      <c r="A14" s="45">
        <v>6</v>
      </c>
      <c r="B14" s="38" t="s">
        <v>72</v>
      </c>
      <c r="C14" s="32">
        <v>28312.880000000001</v>
      </c>
      <c r="D14" s="32">
        <v>28312.880000000001</v>
      </c>
      <c r="E14" s="35" t="s">
        <v>5</v>
      </c>
      <c r="F14" s="38" t="s">
        <v>642</v>
      </c>
      <c r="G14" s="38" t="s">
        <v>643</v>
      </c>
      <c r="H14" s="37" t="s">
        <v>31</v>
      </c>
      <c r="I14" s="35" t="s">
        <v>73</v>
      </c>
      <c r="J14" s="47">
        <v>243935</v>
      </c>
    </row>
    <row r="15" spans="1:15" ht="57.75" customHeight="1" x14ac:dyDescent="0.3">
      <c r="A15" s="45">
        <v>7</v>
      </c>
      <c r="B15" s="38" t="s">
        <v>74</v>
      </c>
      <c r="C15" s="32">
        <v>15707.4</v>
      </c>
      <c r="D15" s="32">
        <v>15707.4</v>
      </c>
      <c r="E15" s="35" t="s">
        <v>5</v>
      </c>
      <c r="F15" s="38" t="s">
        <v>644</v>
      </c>
      <c r="G15" s="38" t="s">
        <v>645</v>
      </c>
      <c r="H15" s="37" t="s">
        <v>31</v>
      </c>
      <c r="I15" s="35" t="s">
        <v>75</v>
      </c>
      <c r="J15" s="47">
        <v>243935</v>
      </c>
    </row>
    <row r="16" spans="1:15" ht="56.25" x14ac:dyDescent="0.3">
      <c r="A16" s="45">
        <v>8</v>
      </c>
      <c r="B16" s="38" t="s">
        <v>76</v>
      </c>
      <c r="C16" s="32">
        <v>5681.4</v>
      </c>
      <c r="D16" s="32">
        <v>5681.4</v>
      </c>
      <c r="E16" s="35" t="s">
        <v>5</v>
      </c>
      <c r="F16" s="38" t="s">
        <v>646</v>
      </c>
      <c r="G16" s="38" t="s">
        <v>647</v>
      </c>
      <c r="H16" s="37" t="s">
        <v>31</v>
      </c>
      <c r="I16" s="35" t="s">
        <v>77</v>
      </c>
      <c r="J16" s="47">
        <v>243935</v>
      </c>
    </row>
    <row r="17" spans="1:10" ht="54" customHeight="1" x14ac:dyDescent="0.3">
      <c r="A17" s="45">
        <v>9</v>
      </c>
      <c r="B17" s="38" t="s">
        <v>78</v>
      </c>
      <c r="C17" s="32">
        <v>11697</v>
      </c>
      <c r="D17" s="32">
        <v>11697</v>
      </c>
      <c r="E17" s="35" t="s">
        <v>5</v>
      </c>
      <c r="F17" s="38" t="s">
        <v>648</v>
      </c>
      <c r="G17" s="38" t="s">
        <v>649</v>
      </c>
      <c r="H17" s="37" t="s">
        <v>31</v>
      </c>
      <c r="I17" s="35" t="s">
        <v>79</v>
      </c>
      <c r="J17" s="47">
        <v>243935</v>
      </c>
    </row>
    <row r="18" spans="1:10" ht="75" x14ac:dyDescent="0.3">
      <c r="A18" s="45">
        <v>10</v>
      </c>
      <c r="B18" s="38" t="s">
        <v>80</v>
      </c>
      <c r="C18" s="32">
        <v>500000</v>
      </c>
      <c r="D18" s="32">
        <v>502635.39</v>
      </c>
      <c r="E18" s="35" t="s">
        <v>5</v>
      </c>
      <c r="F18" s="38" t="s">
        <v>650</v>
      </c>
      <c r="G18" s="38" t="s">
        <v>651</v>
      </c>
      <c r="H18" s="37" t="s">
        <v>31</v>
      </c>
      <c r="I18" s="35" t="s">
        <v>81</v>
      </c>
      <c r="J18" s="47">
        <v>243935</v>
      </c>
    </row>
    <row r="19" spans="1:10" ht="93.75" x14ac:dyDescent="0.3">
      <c r="A19" s="45">
        <v>11</v>
      </c>
      <c r="B19" s="38" t="s">
        <v>82</v>
      </c>
      <c r="C19" s="32">
        <v>232000</v>
      </c>
      <c r="D19" s="32">
        <v>232160.79</v>
      </c>
      <c r="E19" s="35" t="s">
        <v>5</v>
      </c>
      <c r="F19" s="38" t="s">
        <v>652</v>
      </c>
      <c r="G19" s="38" t="s">
        <v>652</v>
      </c>
      <c r="H19" s="37" t="s">
        <v>31</v>
      </c>
      <c r="I19" s="35" t="s">
        <v>83</v>
      </c>
      <c r="J19" s="47">
        <v>243935</v>
      </c>
    </row>
    <row r="20" spans="1:10" ht="75" x14ac:dyDescent="0.3">
      <c r="A20" s="45">
        <v>12</v>
      </c>
      <c r="B20" s="38" t="s">
        <v>84</v>
      </c>
      <c r="C20" s="32">
        <v>98500</v>
      </c>
      <c r="D20" s="32">
        <v>98663.12</v>
      </c>
      <c r="E20" s="35" t="s">
        <v>5</v>
      </c>
      <c r="F20" s="38" t="s">
        <v>653</v>
      </c>
      <c r="G20" s="38" t="s">
        <v>653</v>
      </c>
      <c r="H20" s="37" t="s">
        <v>31</v>
      </c>
      <c r="I20" s="35" t="s">
        <v>85</v>
      </c>
      <c r="J20" s="47">
        <v>243940</v>
      </c>
    </row>
    <row r="21" spans="1:10" ht="81" customHeight="1" x14ac:dyDescent="0.3">
      <c r="A21" s="45">
        <v>13</v>
      </c>
      <c r="B21" s="38" t="s">
        <v>86</v>
      </c>
      <c r="C21" s="32">
        <v>24618</v>
      </c>
      <c r="D21" s="32">
        <v>24618</v>
      </c>
      <c r="E21" s="35" t="s">
        <v>5</v>
      </c>
      <c r="F21" s="38" t="s">
        <v>654</v>
      </c>
      <c r="G21" s="38" t="s">
        <v>654</v>
      </c>
      <c r="H21" s="37" t="s">
        <v>31</v>
      </c>
      <c r="I21" s="35" t="s">
        <v>87</v>
      </c>
      <c r="J21" s="47">
        <v>243940</v>
      </c>
    </row>
    <row r="22" spans="1:10" ht="112.5" x14ac:dyDescent="0.3">
      <c r="A22" s="45">
        <v>14</v>
      </c>
      <c r="B22" s="38" t="s">
        <v>88</v>
      </c>
      <c r="C22" s="32">
        <v>465</v>
      </c>
      <c r="D22" s="32">
        <v>465</v>
      </c>
      <c r="E22" s="35" t="s">
        <v>5</v>
      </c>
      <c r="F22" s="38" t="s">
        <v>655</v>
      </c>
      <c r="G22" s="38" t="s">
        <v>656</v>
      </c>
      <c r="H22" s="37" t="s">
        <v>31</v>
      </c>
      <c r="I22" s="35" t="s">
        <v>89</v>
      </c>
      <c r="J22" s="47">
        <v>243940</v>
      </c>
    </row>
    <row r="23" spans="1:10" ht="75" x14ac:dyDescent="0.3">
      <c r="A23" s="45">
        <v>15</v>
      </c>
      <c r="B23" s="38" t="s">
        <v>90</v>
      </c>
      <c r="C23" s="32">
        <v>35000</v>
      </c>
      <c r="D23" s="32">
        <v>35000</v>
      </c>
      <c r="E23" s="35" t="s">
        <v>5</v>
      </c>
      <c r="F23" s="38" t="s">
        <v>657</v>
      </c>
      <c r="G23" s="38" t="s">
        <v>658</v>
      </c>
      <c r="H23" s="37" t="s">
        <v>31</v>
      </c>
      <c r="I23" s="35" t="s">
        <v>91</v>
      </c>
      <c r="J23" s="47">
        <v>243940</v>
      </c>
    </row>
    <row r="24" spans="1:10" ht="56.25" x14ac:dyDescent="0.3">
      <c r="A24" s="45">
        <v>16</v>
      </c>
      <c r="B24" s="38" t="s">
        <v>92</v>
      </c>
      <c r="C24" s="32">
        <v>10099.219999999999</v>
      </c>
      <c r="D24" s="32">
        <v>10099.219999999999</v>
      </c>
      <c r="E24" s="35" t="s">
        <v>5</v>
      </c>
      <c r="F24" s="38" t="s">
        <v>659</v>
      </c>
      <c r="G24" s="38" t="s">
        <v>660</v>
      </c>
      <c r="H24" s="37" t="s">
        <v>31</v>
      </c>
      <c r="I24" s="35" t="s">
        <v>93</v>
      </c>
      <c r="J24" s="47">
        <v>243940</v>
      </c>
    </row>
    <row r="25" spans="1:10" ht="75" x14ac:dyDescent="0.3">
      <c r="A25" s="45">
        <v>17</v>
      </c>
      <c r="B25" s="38" t="s">
        <v>94</v>
      </c>
      <c r="C25" s="32">
        <v>101000</v>
      </c>
      <c r="D25" s="32">
        <v>103738.5</v>
      </c>
      <c r="E25" s="35" t="s">
        <v>5</v>
      </c>
      <c r="F25" s="38" t="s">
        <v>661</v>
      </c>
      <c r="G25" s="38" t="s">
        <v>662</v>
      </c>
      <c r="H25" s="37" t="s">
        <v>31</v>
      </c>
      <c r="I25" s="35" t="s">
        <v>95</v>
      </c>
      <c r="J25" s="47">
        <v>243940</v>
      </c>
    </row>
    <row r="26" spans="1:10" ht="112.5" x14ac:dyDescent="0.3">
      <c r="A26" s="45">
        <v>18</v>
      </c>
      <c r="B26" s="38" t="s">
        <v>96</v>
      </c>
      <c r="C26" s="32">
        <v>9890</v>
      </c>
      <c r="D26" s="32">
        <v>9890</v>
      </c>
      <c r="E26" s="35" t="s">
        <v>5</v>
      </c>
      <c r="F26" s="38" t="s">
        <v>663</v>
      </c>
      <c r="G26" s="38" t="s">
        <v>664</v>
      </c>
      <c r="H26" s="37" t="s">
        <v>31</v>
      </c>
      <c r="I26" s="35" t="s">
        <v>97</v>
      </c>
      <c r="J26" s="47">
        <v>243941</v>
      </c>
    </row>
    <row r="27" spans="1:10" ht="96.75" customHeight="1" x14ac:dyDescent="0.3">
      <c r="A27" s="45">
        <v>19</v>
      </c>
      <c r="B27" s="38" t="s">
        <v>98</v>
      </c>
      <c r="C27" s="32">
        <v>9950</v>
      </c>
      <c r="D27" s="32">
        <v>9950</v>
      </c>
      <c r="E27" s="35" t="s">
        <v>5</v>
      </c>
      <c r="F27" s="38" t="s">
        <v>665</v>
      </c>
      <c r="G27" s="38" t="s">
        <v>666</v>
      </c>
      <c r="H27" s="37" t="s">
        <v>31</v>
      </c>
      <c r="I27" s="35" t="s">
        <v>99</v>
      </c>
      <c r="J27" s="47">
        <v>243941</v>
      </c>
    </row>
    <row r="28" spans="1:10" ht="56.25" x14ac:dyDescent="0.3">
      <c r="A28" s="45">
        <v>20</v>
      </c>
      <c r="B28" s="38" t="s">
        <v>100</v>
      </c>
      <c r="C28" s="32">
        <v>3280</v>
      </c>
      <c r="D28" s="32">
        <v>3280</v>
      </c>
      <c r="E28" s="35" t="s">
        <v>5</v>
      </c>
      <c r="F28" s="38" t="s">
        <v>667</v>
      </c>
      <c r="G28" s="38" t="s">
        <v>667</v>
      </c>
      <c r="H28" s="37" t="s">
        <v>31</v>
      </c>
      <c r="I28" s="35" t="s">
        <v>101</v>
      </c>
      <c r="J28" s="47">
        <v>243941</v>
      </c>
    </row>
    <row r="29" spans="1:10" ht="56.25" x14ac:dyDescent="0.3">
      <c r="A29" s="45">
        <v>21</v>
      </c>
      <c r="B29" s="38" t="s">
        <v>102</v>
      </c>
      <c r="C29" s="32">
        <v>4640</v>
      </c>
      <c r="D29" s="32">
        <v>4640</v>
      </c>
      <c r="E29" s="35" t="s">
        <v>5</v>
      </c>
      <c r="F29" s="38" t="s">
        <v>668</v>
      </c>
      <c r="G29" s="38" t="s">
        <v>668</v>
      </c>
      <c r="H29" s="37" t="s">
        <v>31</v>
      </c>
      <c r="I29" s="35" t="s">
        <v>103</v>
      </c>
      <c r="J29" s="47">
        <v>243942</v>
      </c>
    </row>
    <row r="30" spans="1:10" ht="56.25" x14ac:dyDescent="0.3">
      <c r="A30" s="45">
        <v>22</v>
      </c>
      <c r="B30" s="38" t="s">
        <v>104</v>
      </c>
      <c r="C30" s="32">
        <v>1650</v>
      </c>
      <c r="D30" s="32">
        <v>1650</v>
      </c>
      <c r="E30" s="35" t="s">
        <v>5</v>
      </c>
      <c r="F30" s="38" t="s">
        <v>669</v>
      </c>
      <c r="G30" s="38" t="s">
        <v>669</v>
      </c>
      <c r="H30" s="37" t="s">
        <v>31</v>
      </c>
      <c r="I30" s="35" t="s">
        <v>105</v>
      </c>
      <c r="J30" s="47">
        <v>243942</v>
      </c>
    </row>
    <row r="31" spans="1:10" ht="56.25" x14ac:dyDescent="0.3">
      <c r="A31" s="45">
        <v>23</v>
      </c>
      <c r="B31" s="38" t="s">
        <v>106</v>
      </c>
      <c r="C31" s="32">
        <v>3210</v>
      </c>
      <c r="D31" s="32">
        <v>3210</v>
      </c>
      <c r="E31" s="35" t="s">
        <v>5</v>
      </c>
      <c r="F31" s="38" t="s">
        <v>670</v>
      </c>
      <c r="G31" s="38" t="s">
        <v>670</v>
      </c>
      <c r="H31" s="37" t="s">
        <v>31</v>
      </c>
      <c r="I31" s="35" t="s">
        <v>107</v>
      </c>
      <c r="J31" s="47">
        <v>243943</v>
      </c>
    </row>
    <row r="32" spans="1:10" ht="56.25" x14ac:dyDescent="0.3">
      <c r="A32" s="45">
        <v>24</v>
      </c>
      <c r="B32" s="38" t="s">
        <v>108</v>
      </c>
      <c r="C32" s="32">
        <v>14020</v>
      </c>
      <c r="D32" s="32">
        <v>14020</v>
      </c>
      <c r="E32" s="35" t="s">
        <v>5</v>
      </c>
      <c r="F32" s="38" t="s">
        <v>671</v>
      </c>
      <c r="G32" s="38" t="s">
        <v>671</v>
      </c>
      <c r="H32" s="37" t="s">
        <v>31</v>
      </c>
      <c r="I32" s="35" t="s">
        <v>109</v>
      </c>
      <c r="J32" s="47">
        <v>243943</v>
      </c>
    </row>
    <row r="34" spans="3:3" x14ac:dyDescent="0.3">
      <c r="C34" s="64">
        <f>C9+C10+C11+C12+C13+C14+C15+C16+C17+C18+C19+C20+C21+C22+C23+C24+C25+C26+C27+C28+C29+C30+C31+C32</f>
        <v>1168325.8999999999</v>
      </c>
    </row>
  </sheetData>
  <mergeCells count="14">
    <mergeCell ref="I1:J1"/>
    <mergeCell ref="H6:H8"/>
    <mergeCell ref="I6:I8"/>
    <mergeCell ref="J6:J8"/>
    <mergeCell ref="A2:J2"/>
    <mergeCell ref="A3:J3"/>
    <mergeCell ref="A4:J4"/>
    <mergeCell ref="A6:A8"/>
    <mergeCell ref="B6:B8"/>
    <mergeCell ref="C6:C8"/>
    <mergeCell ref="D6:D8"/>
    <mergeCell ref="E6:E8"/>
    <mergeCell ref="F6:F8"/>
    <mergeCell ref="G6:G8"/>
  </mergeCells>
  <pageMargins left="0.15748031496062992" right="0.15748031496062992" top="0.31496062992125984" bottom="0.15748031496062992" header="0.31496062992125984" footer="0.19685039370078741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="115" zoomScaleNormal="115" workbookViewId="0">
      <selection activeCell="F9" sqref="F9"/>
    </sheetView>
  </sheetViews>
  <sheetFormatPr defaultColWidth="9.125" defaultRowHeight="18.75" x14ac:dyDescent="0.3"/>
  <cols>
    <col min="1" max="1" width="5.125" style="22" customWidth="1"/>
    <col min="2" max="2" width="20.125" style="25" customWidth="1"/>
    <col min="3" max="3" width="11.625" style="28" customWidth="1"/>
    <col min="4" max="4" width="10.875" style="28" customWidth="1"/>
    <col min="5" max="5" width="10.125" style="22" customWidth="1"/>
    <col min="6" max="7" width="20.25" style="26" customWidth="1"/>
    <col min="8" max="8" width="13.375" style="22" customWidth="1"/>
    <col min="9" max="9" width="11.75" style="22" customWidth="1"/>
    <col min="10" max="10" width="12.25" style="22" customWidth="1"/>
    <col min="11" max="16384" width="9.125" style="2"/>
  </cols>
  <sheetData>
    <row r="1" spans="1:15" ht="25.5" customHeight="1" x14ac:dyDescent="0.3">
      <c r="I1" s="78" t="s">
        <v>3</v>
      </c>
      <c r="J1" s="78"/>
      <c r="O1" s="1"/>
    </row>
    <row r="2" spans="1:15" ht="20.25" x14ac:dyDescent="0.3">
      <c r="A2" s="69" t="s">
        <v>21</v>
      </c>
      <c r="B2" s="69"/>
      <c r="C2" s="69"/>
      <c r="D2" s="69"/>
      <c r="E2" s="69"/>
      <c r="F2" s="69"/>
      <c r="G2" s="69"/>
      <c r="H2" s="69"/>
      <c r="I2" s="69"/>
      <c r="J2" s="69"/>
    </row>
    <row r="3" spans="1:15" ht="20.25" x14ac:dyDescent="0.3">
      <c r="A3" s="69" t="s">
        <v>22</v>
      </c>
      <c r="B3" s="69"/>
      <c r="C3" s="69"/>
      <c r="D3" s="69"/>
      <c r="E3" s="69"/>
      <c r="F3" s="69"/>
      <c r="G3" s="69"/>
      <c r="H3" s="69"/>
      <c r="I3" s="69"/>
      <c r="J3" s="69"/>
    </row>
    <row r="4" spans="1:15" ht="20.25" x14ac:dyDescent="0.3">
      <c r="A4" s="69" t="s">
        <v>154</v>
      </c>
      <c r="B4" s="69"/>
      <c r="C4" s="69"/>
      <c r="D4" s="69"/>
      <c r="E4" s="69"/>
      <c r="F4" s="69"/>
      <c r="G4" s="69"/>
      <c r="H4" s="69"/>
      <c r="I4" s="69"/>
      <c r="J4" s="69"/>
    </row>
    <row r="5" spans="1:15" ht="20.25" x14ac:dyDescent="0.3">
      <c r="D5" s="29"/>
    </row>
    <row r="6" spans="1:15" x14ac:dyDescent="0.3">
      <c r="A6" s="72" t="s">
        <v>28</v>
      </c>
      <c r="B6" s="72" t="s">
        <v>0</v>
      </c>
      <c r="C6" s="72" t="s">
        <v>2</v>
      </c>
      <c r="D6" s="75" t="s">
        <v>29</v>
      </c>
      <c r="E6" s="72" t="s">
        <v>1</v>
      </c>
      <c r="F6" s="79" t="s">
        <v>672</v>
      </c>
      <c r="G6" s="75" t="s">
        <v>24</v>
      </c>
      <c r="H6" s="75" t="s">
        <v>25</v>
      </c>
      <c r="I6" s="72" t="s">
        <v>26</v>
      </c>
      <c r="J6" s="72" t="s">
        <v>27</v>
      </c>
    </row>
    <row r="7" spans="1:15" x14ac:dyDescent="0.3">
      <c r="A7" s="73"/>
      <c r="B7" s="73"/>
      <c r="C7" s="73"/>
      <c r="D7" s="76"/>
      <c r="E7" s="73"/>
      <c r="F7" s="80"/>
      <c r="G7" s="76"/>
      <c r="H7" s="76"/>
      <c r="I7" s="73"/>
      <c r="J7" s="73"/>
    </row>
    <row r="8" spans="1:15" x14ac:dyDescent="0.3">
      <c r="A8" s="74"/>
      <c r="B8" s="74"/>
      <c r="C8" s="74"/>
      <c r="D8" s="77"/>
      <c r="E8" s="74"/>
      <c r="F8" s="81"/>
      <c r="G8" s="77"/>
      <c r="H8" s="77"/>
      <c r="I8" s="74"/>
      <c r="J8" s="74"/>
    </row>
    <row r="9" spans="1:15" ht="56.25" x14ac:dyDescent="0.35">
      <c r="A9" s="45">
        <v>1</v>
      </c>
      <c r="B9" s="31" t="s">
        <v>111</v>
      </c>
      <c r="C9" s="39">
        <v>14930</v>
      </c>
      <c r="D9" s="39">
        <v>14930</v>
      </c>
      <c r="E9" s="35" t="s">
        <v>5</v>
      </c>
      <c r="F9" s="38" t="s">
        <v>686</v>
      </c>
      <c r="G9" s="31" t="s">
        <v>687</v>
      </c>
      <c r="H9" s="37" t="s">
        <v>31</v>
      </c>
      <c r="I9" s="35" t="s">
        <v>112</v>
      </c>
      <c r="J9" s="47">
        <v>243956</v>
      </c>
      <c r="K9" s="23"/>
    </row>
    <row r="10" spans="1:15" ht="75" x14ac:dyDescent="0.35">
      <c r="A10" s="45">
        <v>2</v>
      </c>
      <c r="B10" s="31" t="s">
        <v>113</v>
      </c>
      <c r="C10" s="39">
        <v>293000</v>
      </c>
      <c r="D10" s="39">
        <v>282126.23</v>
      </c>
      <c r="E10" s="35" t="s">
        <v>5</v>
      </c>
      <c r="F10" s="38" t="s">
        <v>688</v>
      </c>
      <c r="G10" s="31" t="s">
        <v>689</v>
      </c>
      <c r="H10" s="37" t="s">
        <v>31</v>
      </c>
      <c r="I10" s="35" t="s">
        <v>114</v>
      </c>
      <c r="J10" s="47">
        <v>243956</v>
      </c>
      <c r="K10" s="23"/>
    </row>
    <row r="11" spans="1:15" ht="75" x14ac:dyDescent="0.35">
      <c r="A11" s="45">
        <v>3</v>
      </c>
      <c r="B11" s="31" t="s">
        <v>113</v>
      </c>
      <c r="C11" s="39">
        <v>153000</v>
      </c>
      <c r="D11" s="39">
        <v>148848.65</v>
      </c>
      <c r="E11" s="35" t="s">
        <v>5</v>
      </c>
      <c r="F11" s="38" t="s">
        <v>690</v>
      </c>
      <c r="G11" s="31" t="s">
        <v>691</v>
      </c>
      <c r="H11" s="37" t="s">
        <v>31</v>
      </c>
      <c r="I11" s="35" t="s">
        <v>115</v>
      </c>
      <c r="J11" s="47">
        <v>243956</v>
      </c>
      <c r="K11" s="23"/>
    </row>
    <row r="12" spans="1:15" ht="56.25" x14ac:dyDescent="0.35">
      <c r="A12" s="45">
        <v>4</v>
      </c>
      <c r="B12" s="31" t="s">
        <v>116</v>
      </c>
      <c r="C12" s="39">
        <v>113000</v>
      </c>
      <c r="D12" s="39">
        <v>113000</v>
      </c>
      <c r="E12" s="35" t="s">
        <v>5</v>
      </c>
      <c r="F12" s="38" t="s">
        <v>692</v>
      </c>
      <c r="G12" s="31" t="s">
        <v>693</v>
      </c>
      <c r="H12" s="37" t="s">
        <v>31</v>
      </c>
      <c r="I12" s="35" t="s">
        <v>117</v>
      </c>
      <c r="J12" s="47">
        <v>243956</v>
      </c>
      <c r="K12" s="23"/>
    </row>
    <row r="13" spans="1:15" ht="75" x14ac:dyDescent="0.3">
      <c r="A13" s="45">
        <v>5</v>
      </c>
      <c r="B13" s="31" t="s">
        <v>118</v>
      </c>
      <c r="C13" s="39">
        <v>500000</v>
      </c>
      <c r="D13" s="39">
        <v>510219.66</v>
      </c>
      <c r="E13" s="35" t="s">
        <v>5</v>
      </c>
      <c r="F13" s="38" t="s">
        <v>694</v>
      </c>
      <c r="G13" s="31" t="s">
        <v>695</v>
      </c>
      <c r="H13" s="37" t="s">
        <v>31</v>
      </c>
      <c r="I13" s="35" t="s">
        <v>119</v>
      </c>
      <c r="J13" s="47">
        <v>243958</v>
      </c>
    </row>
    <row r="14" spans="1:15" ht="75" x14ac:dyDescent="0.3">
      <c r="A14" s="45">
        <v>6</v>
      </c>
      <c r="B14" s="31" t="s">
        <v>120</v>
      </c>
      <c r="C14" s="39">
        <v>246000</v>
      </c>
      <c r="D14" s="39">
        <v>242183.78</v>
      </c>
      <c r="E14" s="35" t="s">
        <v>5</v>
      </c>
      <c r="F14" s="38" t="s">
        <v>696</v>
      </c>
      <c r="G14" s="31" t="s">
        <v>696</v>
      </c>
      <c r="H14" s="37" t="s">
        <v>31</v>
      </c>
      <c r="I14" s="35" t="s">
        <v>121</v>
      </c>
      <c r="J14" s="47">
        <v>243958</v>
      </c>
    </row>
    <row r="15" spans="1:15" ht="75" x14ac:dyDescent="0.3">
      <c r="A15" s="45">
        <v>7</v>
      </c>
      <c r="B15" s="31" t="s">
        <v>122</v>
      </c>
      <c r="C15" s="39">
        <v>208000</v>
      </c>
      <c r="D15" s="39">
        <v>201389.05</v>
      </c>
      <c r="E15" s="35" t="s">
        <v>5</v>
      </c>
      <c r="F15" s="38" t="s">
        <v>697</v>
      </c>
      <c r="G15" s="31" t="s">
        <v>698</v>
      </c>
      <c r="H15" s="37" t="s">
        <v>31</v>
      </c>
      <c r="I15" s="35" t="s">
        <v>123</v>
      </c>
      <c r="J15" s="47">
        <v>243958</v>
      </c>
    </row>
    <row r="16" spans="1:15" ht="56.25" x14ac:dyDescent="0.3">
      <c r="A16" s="45">
        <v>8</v>
      </c>
      <c r="B16" s="31" t="s">
        <v>78</v>
      </c>
      <c r="C16" s="39">
        <v>13017.66</v>
      </c>
      <c r="D16" s="39">
        <v>13017.66</v>
      </c>
      <c r="E16" s="35" t="s">
        <v>5</v>
      </c>
      <c r="F16" s="38" t="s">
        <v>700</v>
      </c>
      <c r="G16" s="31" t="s">
        <v>699</v>
      </c>
      <c r="H16" s="37" t="s">
        <v>31</v>
      </c>
      <c r="I16" s="35" t="s">
        <v>124</v>
      </c>
      <c r="J16" s="47">
        <v>243968</v>
      </c>
    </row>
    <row r="17" spans="1:10" ht="63" customHeight="1" x14ac:dyDescent="0.3">
      <c r="A17" s="45">
        <v>9</v>
      </c>
      <c r="B17" s="31" t="s">
        <v>72</v>
      </c>
      <c r="C17" s="39">
        <v>22998.02</v>
      </c>
      <c r="D17" s="39">
        <v>22998.02</v>
      </c>
      <c r="E17" s="35" t="s">
        <v>5</v>
      </c>
      <c r="F17" s="38" t="s">
        <v>701</v>
      </c>
      <c r="G17" s="31" t="s">
        <v>701</v>
      </c>
      <c r="H17" s="37" t="s">
        <v>31</v>
      </c>
      <c r="I17" s="35" t="s">
        <v>125</v>
      </c>
      <c r="J17" s="47">
        <v>243968</v>
      </c>
    </row>
    <row r="18" spans="1:10" ht="56.25" x14ac:dyDescent="0.3">
      <c r="A18" s="45">
        <v>10</v>
      </c>
      <c r="B18" s="31" t="s">
        <v>74</v>
      </c>
      <c r="C18" s="39">
        <v>12164.88</v>
      </c>
      <c r="D18" s="39">
        <v>12164.88</v>
      </c>
      <c r="E18" s="35" t="s">
        <v>5</v>
      </c>
      <c r="F18" s="38" t="s">
        <v>702</v>
      </c>
      <c r="G18" s="31" t="s">
        <v>702</v>
      </c>
      <c r="H18" s="37" t="s">
        <v>31</v>
      </c>
      <c r="I18" s="35" t="s">
        <v>126</v>
      </c>
      <c r="J18" s="47">
        <v>243968</v>
      </c>
    </row>
    <row r="19" spans="1:10" ht="56.25" x14ac:dyDescent="0.3">
      <c r="A19" s="45">
        <v>11</v>
      </c>
      <c r="B19" s="31" t="s">
        <v>76</v>
      </c>
      <c r="C19" s="39">
        <v>6110.51</v>
      </c>
      <c r="D19" s="39">
        <v>6110.51</v>
      </c>
      <c r="E19" s="35" t="s">
        <v>5</v>
      </c>
      <c r="F19" s="38" t="s">
        <v>703</v>
      </c>
      <c r="G19" s="31" t="s">
        <v>703</v>
      </c>
      <c r="H19" s="37" t="s">
        <v>31</v>
      </c>
      <c r="I19" s="35" t="s">
        <v>127</v>
      </c>
      <c r="J19" s="47">
        <v>243968</v>
      </c>
    </row>
    <row r="20" spans="1:10" ht="56.25" x14ac:dyDescent="0.3">
      <c r="A20" s="45">
        <v>12</v>
      </c>
      <c r="B20" s="31" t="s">
        <v>128</v>
      </c>
      <c r="C20" s="39">
        <v>16443.759999999998</v>
      </c>
      <c r="D20" s="39">
        <v>164443.76</v>
      </c>
      <c r="E20" s="35" t="s">
        <v>5</v>
      </c>
      <c r="F20" s="38" t="s">
        <v>704</v>
      </c>
      <c r="G20" s="31" t="s">
        <v>705</v>
      </c>
      <c r="H20" s="37" t="s">
        <v>31</v>
      </c>
      <c r="I20" s="35" t="s">
        <v>129</v>
      </c>
      <c r="J20" s="47">
        <v>243968</v>
      </c>
    </row>
    <row r="21" spans="1:10" ht="56.25" x14ac:dyDescent="0.3">
      <c r="A21" s="45">
        <v>13</v>
      </c>
      <c r="B21" s="31" t="s">
        <v>130</v>
      </c>
      <c r="C21" s="39">
        <v>15800</v>
      </c>
      <c r="D21" s="39">
        <v>15800</v>
      </c>
      <c r="E21" s="35" t="s">
        <v>5</v>
      </c>
      <c r="F21" s="38" t="s">
        <v>706</v>
      </c>
      <c r="G21" s="31" t="s">
        <v>707</v>
      </c>
      <c r="H21" s="37" t="s">
        <v>31</v>
      </c>
      <c r="I21" s="35" t="s">
        <v>131</v>
      </c>
      <c r="J21" s="47">
        <v>243969</v>
      </c>
    </row>
    <row r="22" spans="1:10" ht="56.25" x14ac:dyDescent="0.3">
      <c r="A22" s="45">
        <v>14</v>
      </c>
      <c r="B22" s="31" t="s">
        <v>132</v>
      </c>
      <c r="C22" s="39">
        <v>128420.5</v>
      </c>
      <c r="D22" s="39">
        <v>128420.5</v>
      </c>
      <c r="E22" s="35" t="s">
        <v>5</v>
      </c>
      <c r="F22" s="38" t="s">
        <v>708</v>
      </c>
      <c r="G22" s="31" t="s">
        <v>709</v>
      </c>
      <c r="H22" s="37" t="s">
        <v>31</v>
      </c>
      <c r="I22" s="35" t="s">
        <v>133</v>
      </c>
      <c r="J22" s="47">
        <v>243970</v>
      </c>
    </row>
    <row r="23" spans="1:10" ht="56.25" x14ac:dyDescent="0.3">
      <c r="A23" s="45">
        <v>15</v>
      </c>
      <c r="B23" s="31" t="s">
        <v>134</v>
      </c>
      <c r="C23" s="39">
        <v>1055281.5</v>
      </c>
      <c r="D23" s="39">
        <v>1055281.5</v>
      </c>
      <c r="E23" s="35" t="s">
        <v>5</v>
      </c>
      <c r="F23" s="38" t="s">
        <v>710</v>
      </c>
      <c r="G23" s="31" t="s">
        <v>711</v>
      </c>
      <c r="H23" s="37" t="s">
        <v>31</v>
      </c>
      <c r="I23" s="35" t="s">
        <v>135</v>
      </c>
      <c r="J23" s="47">
        <v>243970</v>
      </c>
    </row>
    <row r="24" spans="1:10" ht="56.25" x14ac:dyDescent="0.3">
      <c r="A24" s="45">
        <v>16</v>
      </c>
      <c r="B24" s="31" t="s">
        <v>136</v>
      </c>
      <c r="C24" s="39">
        <v>154104.6</v>
      </c>
      <c r="D24" s="39">
        <v>154104.6</v>
      </c>
      <c r="E24" s="35" t="s">
        <v>5</v>
      </c>
      <c r="F24" s="38" t="s">
        <v>712</v>
      </c>
      <c r="G24" s="31" t="s">
        <v>712</v>
      </c>
      <c r="H24" s="37" t="s">
        <v>31</v>
      </c>
      <c r="I24" s="35" t="s">
        <v>137</v>
      </c>
      <c r="J24" s="47">
        <v>243970</v>
      </c>
    </row>
    <row r="25" spans="1:10" ht="75" customHeight="1" x14ac:dyDescent="0.3">
      <c r="A25" s="45">
        <v>17</v>
      </c>
      <c r="B25" s="31" t="s">
        <v>138</v>
      </c>
      <c r="C25" s="39">
        <v>13000</v>
      </c>
      <c r="D25" s="39">
        <v>13000</v>
      </c>
      <c r="E25" s="35" t="s">
        <v>5</v>
      </c>
      <c r="F25" s="38" t="s">
        <v>713</v>
      </c>
      <c r="G25" s="31" t="s">
        <v>714</v>
      </c>
      <c r="H25" s="37" t="s">
        <v>31</v>
      </c>
      <c r="I25" s="35" t="s">
        <v>139</v>
      </c>
      <c r="J25" s="47">
        <v>243975</v>
      </c>
    </row>
    <row r="26" spans="1:10" ht="57" customHeight="1" x14ac:dyDescent="0.3">
      <c r="A26" s="45">
        <v>18</v>
      </c>
      <c r="B26" s="31" t="s">
        <v>140</v>
      </c>
      <c r="C26" s="39">
        <v>1900</v>
      </c>
      <c r="D26" s="39">
        <v>1900</v>
      </c>
      <c r="E26" s="35" t="s">
        <v>5</v>
      </c>
      <c r="F26" s="38" t="s">
        <v>715</v>
      </c>
      <c r="G26" s="31" t="s">
        <v>715</v>
      </c>
      <c r="H26" s="37" t="s">
        <v>31</v>
      </c>
      <c r="I26" s="35" t="s">
        <v>141</v>
      </c>
      <c r="J26" s="47">
        <v>243975</v>
      </c>
    </row>
    <row r="27" spans="1:10" ht="56.25" x14ac:dyDescent="0.3">
      <c r="A27" s="45">
        <v>19</v>
      </c>
      <c r="B27" s="31" t="s">
        <v>142</v>
      </c>
      <c r="C27" s="39">
        <v>17850</v>
      </c>
      <c r="D27" s="39">
        <v>17850</v>
      </c>
      <c r="E27" s="35" t="s">
        <v>5</v>
      </c>
      <c r="F27" s="38" t="s">
        <v>716</v>
      </c>
      <c r="G27" s="31" t="s">
        <v>716</v>
      </c>
      <c r="H27" s="37" t="s">
        <v>31</v>
      </c>
      <c r="I27" s="35" t="s">
        <v>143</v>
      </c>
      <c r="J27" s="47">
        <v>243976</v>
      </c>
    </row>
    <row r="28" spans="1:10" ht="56.25" x14ac:dyDescent="0.3">
      <c r="A28" s="45">
        <v>20</v>
      </c>
      <c r="B28" s="31" t="s">
        <v>144</v>
      </c>
      <c r="C28" s="39">
        <v>99600</v>
      </c>
      <c r="D28" s="39">
        <v>99600</v>
      </c>
      <c r="E28" s="35" t="s">
        <v>5</v>
      </c>
      <c r="F28" s="38" t="s">
        <v>717</v>
      </c>
      <c r="G28" s="31" t="s">
        <v>718</v>
      </c>
      <c r="H28" s="37" t="s">
        <v>31</v>
      </c>
      <c r="I28" s="35" t="s">
        <v>145</v>
      </c>
      <c r="J28" s="47">
        <v>243976</v>
      </c>
    </row>
    <row r="29" spans="1:10" ht="56.25" x14ac:dyDescent="0.3">
      <c r="A29" s="45">
        <v>21</v>
      </c>
      <c r="B29" s="31" t="s">
        <v>146</v>
      </c>
      <c r="C29" s="39">
        <v>1700</v>
      </c>
      <c r="D29" s="39">
        <v>1700</v>
      </c>
      <c r="E29" s="35" t="s">
        <v>5</v>
      </c>
      <c r="F29" s="38" t="s">
        <v>719</v>
      </c>
      <c r="G29" s="31" t="s">
        <v>720</v>
      </c>
      <c r="H29" s="37" t="s">
        <v>31</v>
      </c>
      <c r="I29" s="35" t="s">
        <v>147</v>
      </c>
      <c r="J29" s="47">
        <v>243976</v>
      </c>
    </row>
    <row r="30" spans="1:10" ht="56.25" x14ac:dyDescent="0.3">
      <c r="A30" s="45">
        <v>22</v>
      </c>
      <c r="B30" s="31" t="s">
        <v>148</v>
      </c>
      <c r="C30" s="39">
        <v>26220</v>
      </c>
      <c r="D30" s="39">
        <v>26220</v>
      </c>
      <c r="E30" s="35" t="s">
        <v>5</v>
      </c>
      <c r="F30" s="38" t="s">
        <v>721</v>
      </c>
      <c r="G30" s="31" t="s">
        <v>721</v>
      </c>
      <c r="H30" s="37" t="s">
        <v>31</v>
      </c>
      <c r="I30" s="35" t="s">
        <v>149</v>
      </c>
      <c r="J30" s="47">
        <v>243976</v>
      </c>
    </row>
    <row r="31" spans="1:10" ht="75" x14ac:dyDescent="0.3">
      <c r="A31" s="45">
        <v>23</v>
      </c>
      <c r="B31" s="31" t="s">
        <v>150</v>
      </c>
      <c r="C31" s="39">
        <v>9234.1</v>
      </c>
      <c r="D31" s="39">
        <v>9234.1</v>
      </c>
      <c r="E31" s="35" t="s">
        <v>5</v>
      </c>
      <c r="F31" s="38" t="s">
        <v>722</v>
      </c>
      <c r="G31" s="31" t="s">
        <v>722</v>
      </c>
      <c r="H31" s="37" t="s">
        <v>31</v>
      </c>
      <c r="I31" s="35" t="s">
        <v>151</v>
      </c>
      <c r="J31" s="47">
        <v>243976</v>
      </c>
    </row>
    <row r="32" spans="1:10" ht="75" x14ac:dyDescent="0.3">
      <c r="A32" s="45">
        <v>24</v>
      </c>
      <c r="B32" s="31" t="s">
        <v>152</v>
      </c>
      <c r="C32" s="39">
        <v>500000</v>
      </c>
      <c r="D32" s="39">
        <v>531531.77</v>
      </c>
      <c r="E32" s="35" t="s">
        <v>5</v>
      </c>
      <c r="F32" s="38" t="s">
        <v>723</v>
      </c>
      <c r="G32" s="31" t="s">
        <v>724</v>
      </c>
      <c r="H32" s="37" t="s">
        <v>31</v>
      </c>
      <c r="I32" s="35" t="s">
        <v>153</v>
      </c>
      <c r="J32" s="47">
        <v>243978</v>
      </c>
    </row>
    <row r="34" spans="3:3" x14ac:dyDescent="0.3">
      <c r="C34" s="65">
        <f>C9+C10+C11+C12+C13+C14+C15+C16+C17+C18+C19+C20+C21+C22+C23+C24+C25+C26+C27+C28+C29+C30+C31+C32</f>
        <v>3621775.5300000003</v>
      </c>
    </row>
    <row r="35" spans="3:3" x14ac:dyDescent="0.3">
      <c r="C35" s="65"/>
    </row>
  </sheetData>
  <mergeCells count="14">
    <mergeCell ref="I1:J1"/>
    <mergeCell ref="H6:H8"/>
    <mergeCell ref="I6:I8"/>
    <mergeCell ref="J6:J8"/>
    <mergeCell ref="A2:J2"/>
    <mergeCell ref="A3:J3"/>
    <mergeCell ref="A4:J4"/>
    <mergeCell ref="A6:A8"/>
    <mergeCell ref="B6:B8"/>
    <mergeCell ref="C6:C8"/>
    <mergeCell ref="D6:D8"/>
    <mergeCell ref="E6:E8"/>
    <mergeCell ref="F6:F8"/>
    <mergeCell ref="G6:G8"/>
  </mergeCells>
  <pageMargins left="0.15748031496062992" right="0.15748031496062992" top="0.31496062992125984" bottom="0.15748031496062992" header="0.31496062992125984" footer="0.19685039370078741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zoomScale="115" zoomScaleNormal="115" workbookViewId="0">
      <selection activeCell="F9" sqref="F9"/>
    </sheetView>
  </sheetViews>
  <sheetFormatPr defaultColWidth="9.125" defaultRowHeight="18.75" x14ac:dyDescent="0.3"/>
  <cols>
    <col min="1" max="1" width="5.125" style="22" customWidth="1"/>
    <col min="2" max="2" width="19.75" style="25" customWidth="1"/>
    <col min="3" max="3" width="12.125" style="28" customWidth="1"/>
    <col min="4" max="4" width="11.75" style="28" customWidth="1"/>
    <col min="5" max="5" width="10.875" style="22" customWidth="1"/>
    <col min="6" max="6" width="20.125" style="26" customWidth="1"/>
    <col min="7" max="7" width="19.75" style="26" customWidth="1"/>
    <col min="8" max="8" width="12.75" style="22" customWidth="1"/>
    <col min="9" max="9" width="11.875" style="22" customWidth="1"/>
    <col min="10" max="10" width="11.625" style="22" customWidth="1"/>
    <col min="11" max="16384" width="9.125" style="2"/>
  </cols>
  <sheetData>
    <row r="1" spans="1:15" ht="25.5" customHeight="1" x14ac:dyDescent="0.3">
      <c r="I1" s="78" t="s">
        <v>3</v>
      </c>
      <c r="J1" s="78"/>
      <c r="O1" s="1"/>
    </row>
    <row r="2" spans="1:15" ht="20.25" x14ac:dyDescent="0.3">
      <c r="A2" s="69" t="s">
        <v>21</v>
      </c>
      <c r="B2" s="69"/>
      <c r="C2" s="69"/>
      <c r="D2" s="69"/>
      <c r="E2" s="69"/>
      <c r="F2" s="69"/>
      <c r="G2" s="69"/>
      <c r="H2" s="69"/>
      <c r="I2" s="69"/>
      <c r="J2" s="69"/>
    </row>
    <row r="3" spans="1:15" ht="20.25" x14ac:dyDescent="0.3">
      <c r="A3" s="69" t="s">
        <v>22</v>
      </c>
      <c r="B3" s="69"/>
      <c r="C3" s="69"/>
      <c r="D3" s="69"/>
      <c r="E3" s="69"/>
      <c r="F3" s="69"/>
      <c r="G3" s="69"/>
      <c r="H3" s="69"/>
      <c r="I3" s="69"/>
      <c r="J3" s="69"/>
    </row>
    <row r="4" spans="1:15" ht="20.25" x14ac:dyDescent="0.3">
      <c r="A4" s="69" t="s">
        <v>155</v>
      </c>
      <c r="B4" s="69"/>
      <c r="C4" s="69"/>
      <c r="D4" s="69"/>
      <c r="E4" s="69"/>
      <c r="F4" s="69"/>
      <c r="G4" s="69"/>
      <c r="H4" s="69"/>
      <c r="I4" s="69"/>
      <c r="J4" s="69"/>
    </row>
    <row r="5" spans="1:15" ht="20.25" x14ac:dyDescent="0.3">
      <c r="D5" s="29"/>
    </row>
    <row r="6" spans="1:15" x14ac:dyDescent="0.3">
      <c r="A6" s="72" t="s">
        <v>28</v>
      </c>
      <c r="B6" s="72" t="s">
        <v>0</v>
      </c>
      <c r="C6" s="72" t="s">
        <v>2</v>
      </c>
      <c r="D6" s="75" t="s">
        <v>29</v>
      </c>
      <c r="E6" s="72" t="s">
        <v>1</v>
      </c>
      <c r="F6" s="75" t="s">
        <v>673</v>
      </c>
      <c r="G6" s="75" t="s">
        <v>24</v>
      </c>
      <c r="H6" s="75" t="s">
        <v>25</v>
      </c>
      <c r="I6" s="72" t="s">
        <v>26</v>
      </c>
      <c r="J6" s="72" t="s">
        <v>27</v>
      </c>
    </row>
    <row r="7" spans="1:15" x14ac:dyDescent="0.3">
      <c r="A7" s="73"/>
      <c r="B7" s="73"/>
      <c r="C7" s="73"/>
      <c r="D7" s="76"/>
      <c r="E7" s="73"/>
      <c r="F7" s="76"/>
      <c r="G7" s="76"/>
      <c r="H7" s="76"/>
      <c r="I7" s="73"/>
      <c r="J7" s="73"/>
    </row>
    <row r="8" spans="1:15" x14ac:dyDescent="0.3">
      <c r="A8" s="74"/>
      <c r="B8" s="74"/>
      <c r="C8" s="74"/>
      <c r="D8" s="77"/>
      <c r="E8" s="74"/>
      <c r="F8" s="77"/>
      <c r="G8" s="77"/>
      <c r="H8" s="77"/>
      <c r="I8" s="74"/>
      <c r="J8" s="74"/>
    </row>
    <row r="9" spans="1:15" ht="56.25" x14ac:dyDescent="0.35">
      <c r="A9" s="54">
        <v>1</v>
      </c>
      <c r="B9" s="52" t="s">
        <v>6</v>
      </c>
      <c r="C9" s="53">
        <v>6765</v>
      </c>
      <c r="D9" s="53">
        <v>6765</v>
      </c>
      <c r="E9" s="54" t="s">
        <v>5</v>
      </c>
      <c r="F9" s="55" t="s">
        <v>725</v>
      </c>
      <c r="G9" s="55" t="s">
        <v>726</v>
      </c>
      <c r="H9" s="37" t="s">
        <v>31</v>
      </c>
      <c r="I9" s="54" t="s">
        <v>156</v>
      </c>
      <c r="J9" s="56">
        <v>243989</v>
      </c>
      <c r="K9" s="23"/>
    </row>
    <row r="10" spans="1:15" ht="65.25" x14ac:dyDescent="0.35">
      <c r="A10" s="54">
        <v>2</v>
      </c>
      <c r="B10" s="52" t="s">
        <v>157</v>
      </c>
      <c r="C10" s="53">
        <v>7200</v>
      </c>
      <c r="D10" s="53">
        <v>7200</v>
      </c>
      <c r="E10" s="54" t="s">
        <v>5</v>
      </c>
      <c r="F10" s="55" t="s">
        <v>727</v>
      </c>
      <c r="G10" s="55" t="s">
        <v>728</v>
      </c>
      <c r="H10" s="37" t="s">
        <v>31</v>
      </c>
      <c r="I10" s="54" t="s">
        <v>158</v>
      </c>
      <c r="J10" s="56">
        <v>243990</v>
      </c>
      <c r="K10" s="23"/>
    </row>
    <row r="11" spans="1:15" ht="84.75" customHeight="1" x14ac:dyDescent="0.35">
      <c r="A11" s="54">
        <v>3</v>
      </c>
      <c r="B11" s="52" t="s">
        <v>159</v>
      </c>
      <c r="C11" s="53">
        <v>82000</v>
      </c>
      <c r="D11" s="53">
        <v>82000</v>
      </c>
      <c r="E11" s="54" t="s">
        <v>5</v>
      </c>
      <c r="F11" s="55" t="s">
        <v>729</v>
      </c>
      <c r="G11" s="55" t="s">
        <v>729</v>
      </c>
      <c r="H11" s="37" t="s">
        <v>31</v>
      </c>
      <c r="I11" s="54" t="s">
        <v>160</v>
      </c>
      <c r="J11" s="56">
        <v>243990</v>
      </c>
      <c r="K11" s="23"/>
    </row>
    <row r="12" spans="1:15" ht="65.25" x14ac:dyDescent="0.35">
      <c r="A12" s="57">
        <v>4</v>
      </c>
      <c r="B12" s="52" t="s">
        <v>161</v>
      </c>
      <c r="C12" s="53">
        <v>9500</v>
      </c>
      <c r="D12" s="53">
        <v>9500</v>
      </c>
      <c r="E12" s="54" t="s">
        <v>5</v>
      </c>
      <c r="F12" s="55" t="s">
        <v>730</v>
      </c>
      <c r="G12" s="55" t="s">
        <v>730</v>
      </c>
      <c r="H12" s="37" t="s">
        <v>31</v>
      </c>
      <c r="I12" s="54" t="s">
        <v>162</v>
      </c>
      <c r="J12" s="56">
        <v>243990</v>
      </c>
      <c r="K12" s="23"/>
    </row>
    <row r="13" spans="1:15" ht="87" x14ac:dyDescent="0.3">
      <c r="A13" s="57">
        <v>5</v>
      </c>
      <c r="B13" s="52" t="s">
        <v>163</v>
      </c>
      <c r="C13" s="58">
        <v>60000</v>
      </c>
      <c r="D13" s="58">
        <v>60000</v>
      </c>
      <c r="E13" s="57" t="s">
        <v>5</v>
      </c>
      <c r="F13" s="59" t="s">
        <v>731</v>
      </c>
      <c r="G13" s="59" t="s">
        <v>732</v>
      </c>
      <c r="H13" s="37" t="s">
        <v>31</v>
      </c>
      <c r="I13" s="57" t="s">
        <v>164</v>
      </c>
      <c r="J13" s="56">
        <v>243990</v>
      </c>
    </row>
    <row r="14" spans="1:15" ht="108.75" x14ac:dyDescent="0.3">
      <c r="A14" s="57">
        <v>6</v>
      </c>
      <c r="B14" s="52" t="s">
        <v>165</v>
      </c>
      <c r="C14" s="58">
        <v>20000</v>
      </c>
      <c r="D14" s="58">
        <v>20000</v>
      </c>
      <c r="E14" s="57" t="s">
        <v>5</v>
      </c>
      <c r="F14" s="59" t="s">
        <v>733</v>
      </c>
      <c r="G14" s="59" t="s">
        <v>733</v>
      </c>
      <c r="H14" s="37" t="s">
        <v>31</v>
      </c>
      <c r="I14" s="57" t="s">
        <v>166</v>
      </c>
      <c r="J14" s="56">
        <v>243991</v>
      </c>
    </row>
    <row r="15" spans="1:15" ht="56.25" x14ac:dyDescent="0.3">
      <c r="A15" s="57">
        <v>7</v>
      </c>
      <c r="B15" s="52" t="s">
        <v>674</v>
      </c>
      <c r="C15" s="58">
        <v>9023.4</v>
      </c>
      <c r="D15" s="58">
        <v>9023.4</v>
      </c>
      <c r="E15" s="57" t="s">
        <v>5</v>
      </c>
      <c r="F15" s="59" t="s">
        <v>734</v>
      </c>
      <c r="G15" s="59" t="s">
        <v>735</v>
      </c>
      <c r="H15" s="37" t="s">
        <v>31</v>
      </c>
      <c r="I15" s="57" t="s">
        <v>167</v>
      </c>
      <c r="J15" s="56">
        <v>243997</v>
      </c>
    </row>
    <row r="16" spans="1:15" ht="56.25" x14ac:dyDescent="0.3">
      <c r="A16" s="57">
        <v>8</v>
      </c>
      <c r="B16" s="52" t="s">
        <v>675</v>
      </c>
      <c r="C16" s="58">
        <v>11195.7</v>
      </c>
      <c r="D16" s="58">
        <v>11195.7</v>
      </c>
      <c r="E16" s="57" t="s">
        <v>5</v>
      </c>
      <c r="F16" s="59" t="s">
        <v>736</v>
      </c>
      <c r="G16" s="59" t="s">
        <v>737</v>
      </c>
      <c r="H16" s="37" t="s">
        <v>31</v>
      </c>
      <c r="I16" s="57" t="s">
        <v>168</v>
      </c>
      <c r="J16" s="56">
        <v>243997</v>
      </c>
    </row>
    <row r="17" spans="1:10" ht="63" customHeight="1" x14ac:dyDescent="0.3">
      <c r="A17" s="57">
        <v>9</v>
      </c>
      <c r="B17" s="52" t="s">
        <v>676</v>
      </c>
      <c r="C17" s="58">
        <v>22791.8</v>
      </c>
      <c r="D17" s="58">
        <v>22791.8</v>
      </c>
      <c r="E17" s="57" t="s">
        <v>5</v>
      </c>
      <c r="F17" s="59" t="s">
        <v>738</v>
      </c>
      <c r="G17" s="59" t="s">
        <v>738</v>
      </c>
      <c r="H17" s="37" t="s">
        <v>31</v>
      </c>
      <c r="I17" s="57" t="s">
        <v>169</v>
      </c>
      <c r="J17" s="56">
        <v>243997</v>
      </c>
    </row>
    <row r="18" spans="1:10" ht="56.25" x14ac:dyDescent="0.3">
      <c r="A18" s="57">
        <v>10</v>
      </c>
      <c r="B18" s="52" t="s">
        <v>677</v>
      </c>
      <c r="C18" s="58">
        <v>15550.9</v>
      </c>
      <c r="D18" s="58">
        <v>15550.9</v>
      </c>
      <c r="E18" s="57" t="s">
        <v>5</v>
      </c>
      <c r="F18" s="59" t="s">
        <v>740</v>
      </c>
      <c r="G18" s="59" t="s">
        <v>739</v>
      </c>
      <c r="H18" s="37" t="s">
        <v>31</v>
      </c>
      <c r="I18" s="57" t="s">
        <v>170</v>
      </c>
      <c r="J18" s="56">
        <v>243997</v>
      </c>
    </row>
    <row r="19" spans="1:10" ht="56.25" x14ac:dyDescent="0.3">
      <c r="A19" s="60">
        <v>11</v>
      </c>
      <c r="B19" s="52" t="s">
        <v>171</v>
      </c>
      <c r="C19" s="58">
        <v>49800</v>
      </c>
      <c r="D19" s="58">
        <v>49800</v>
      </c>
      <c r="E19" s="57" t="s">
        <v>5</v>
      </c>
      <c r="F19" s="59" t="s">
        <v>741</v>
      </c>
      <c r="G19" s="59" t="s">
        <v>741</v>
      </c>
      <c r="H19" s="37" t="s">
        <v>31</v>
      </c>
      <c r="I19" s="57" t="s">
        <v>172</v>
      </c>
      <c r="J19" s="56">
        <v>244003</v>
      </c>
    </row>
    <row r="20" spans="1:10" ht="87" x14ac:dyDescent="0.3">
      <c r="A20" s="60">
        <v>12</v>
      </c>
      <c r="B20" s="52" t="s">
        <v>173</v>
      </c>
      <c r="C20" s="58">
        <v>307000</v>
      </c>
      <c r="D20" s="58">
        <v>312479.58</v>
      </c>
      <c r="E20" s="57" t="s">
        <v>5</v>
      </c>
      <c r="F20" s="59" t="s">
        <v>742</v>
      </c>
      <c r="G20" s="59" t="s">
        <v>743</v>
      </c>
      <c r="H20" s="37" t="s">
        <v>31</v>
      </c>
      <c r="I20" s="57" t="s">
        <v>174</v>
      </c>
      <c r="J20" s="56">
        <v>244004</v>
      </c>
    </row>
    <row r="21" spans="1:10" ht="56.25" x14ac:dyDescent="0.3">
      <c r="A21" s="60">
        <v>13</v>
      </c>
      <c r="B21" s="52" t="s">
        <v>175</v>
      </c>
      <c r="C21" s="58">
        <v>850</v>
      </c>
      <c r="D21" s="58">
        <v>850</v>
      </c>
      <c r="E21" s="57" t="s">
        <v>5</v>
      </c>
      <c r="F21" s="59" t="s">
        <v>744</v>
      </c>
      <c r="G21" s="59" t="s">
        <v>744</v>
      </c>
      <c r="H21" s="37" t="s">
        <v>31</v>
      </c>
      <c r="I21" s="57" t="s">
        <v>176</v>
      </c>
      <c r="J21" s="56">
        <v>244004</v>
      </c>
    </row>
    <row r="22" spans="1:10" ht="108.75" x14ac:dyDescent="0.3">
      <c r="A22" s="60">
        <v>14</v>
      </c>
      <c r="B22" s="52" t="s">
        <v>177</v>
      </c>
      <c r="C22" s="58">
        <v>500000</v>
      </c>
      <c r="D22" s="58">
        <v>535481.48</v>
      </c>
      <c r="E22" s="57" t="s">
        <v>5</v>
      </c>
      <c r="F22" s="59" t="s">
        <v>745</v>
      </c>
      <c r="G22" s="59" t="s">
        <v>746</v>
      </c>
      <c r="H22" s="37" t="s">
        <v>31</v>
      </c>
      <c r="I22" s="57" t="s">
        <v>178</v>
      </c>
      <c r="J22" s="56">
        <v>244005</v>
      </c>
    </row>
    <row r="23" spans="1:10" ht="108.75" x14ac:dyDescent="0.3">
      <c r="A23" s="60">
        <v>15</v>
      </c>
      <c r="B23" s="52" t="s">
        <v>179</v>
      </c>
      <c r="C23" s="58">
        <v>500000</v>
      </c>
      <c r="D23" s="58">
        <v>537891.04</v>
      </c>
      <c r="E23" s="57" t="s">
        <v>5</v>
      </c>
      <c r="F23" s="59" t="s">
        <v>747</v>
      </c>
      <c r="G23" s="59" t="s">
        <v>748</v>
      </c>
      <c r="H23" s="37" t="s">
        <v>31</v>
      </c>
      <c r="I23" s="57" t="s">
        <v>180</v>
      </c>
      <c r="J23" s="56">
        <v>244005</v>
      </c>
    </row>
    <row r="24" spans="1:10" ht="65.25" x14ac:dyDescent="0.3">
      <c r="A24" s="60">
        <v>16</v>
      </c>
      <c r="B24" s="52" t="s">
        <v>181</v>
      </c>
      <c r="C24" s="58">
        <v>30500</v>
      </c>
      <c r="D24" s="58">
        <v>30500</v>
      </c>
      <c r="E24" s="57" t="s">
        <v>5</v>
      </c>
      <c r="F24" s="59" t="s">
        <v>749</v>
      </c>
      <c r="G24" s="59" t="s">
        <v>750</v>
      </c>
      <c r="H24" s="37" t="s">
        <v>31</v>
      </c>
      <c r="I24" s="57" t="s">
        <v>182</v>
      </c>
      <c r="J24" s="56">
        <v>244005</v>
      </c>
    </row>
    <row r="25" spans="1:10" ht="87" x14ac:dyDescent="0.3">
      <c r="A25" s="60">
        <v>17</v>
      </c>
      <c r="B25" s="52" t="s">
        <v>183</v>
      </c>
      <c r="C25" s="58">
        <v>24000</v>
      </c>
      <c r="D25" s="58">
        <v>24000</v>
      </c>
      <c r="E25" s="57" t="s">
        <v>5</v>
      </c>
      <c r="F25" s="59" t="s">
        <v>751</v>
      </c>
      <c r="G25" s="59" t="s">
        <v>752</v>
      </c>
      <c r="H25" s="37" t="s">
        <v>31</v>
      </c>
      <c r="I25" s="57" t="s">
        <v>184</v>
      </c>
      <c r="J25" s="56">
        <v>244005</v>
      </c>
    </row>
    <row r="26" spans="1:10" ht="65.25" x14ac:dyDescent="0.3">
      <c r="A26" s="60">
        <v>18</v>
      </c>
      <c r="B26" s="52" t="s">
        <v>185</v>
      </c>
      <c r="C26" s="58">
        <v>8000</v>
      </c>
      <c r="D26" s="58">
        <v>8000</v>
      </c>
      <c r="E26" s="57" t="s">
        <v>5</v>
      </c>
      <c r="F26" s="59" t="s">
        <v>753</v>
      </c>
      <c r="G26" s="59" t="s">
        <v>754</v>
      </c>
      <c r="H26" s="37" t="s">
        <v>31</v>
      </c>
      <c r="I26" s="57" t="s">
        <v>186</v>
      </c>
      <c r="J26" s="56">
        <v>244005</v>
      </c>
    </row>
    <row r="27" spans="1:10" ht="87" x14ac:dyDescent="0.3">
      <c r="A27" s="60">
        <v>19</v>
      </c>
      <c r="B27" s="52" t="s">
        <v>183</v>
      </c>
      <c r="C27" s="58">
        <v>24000</v>
      </c>
      <c r="D27" s="58">
        <v>24000</v>
      </c>
      <c r="E27" s="57" t="s">
        <v>5</v>
      </c>
      <c r="F27" s="59" t="s">
        <v>752</v>
      </c>
      <c r="G27" s="59" t="s">
        <v>755</v>
      </c>
      <c r="H27" s="37" t="s">
        <v>31</v>
      </c>
      <c r="I27" s="57" t="s">
        <v>187</v>
      </c>
      <c r="J27" s="56">
        <v>244006</v>
      </c>
    </row>
    <row r="28" spans="1:10" ht="65.25" x14ac:dyDescent="0.3">
      <c r="A28" s="60">
        <v>20</v>
      </c>
      <c r="B28" s="52" t="s">
        <v>188</v>
      </c>
      <c r="C28" s="58">
        <v>8900</v>
      </c>
      <c r="D28" s="58">
        <v>8900</v>
      </c>
      <c r="E28" s="57" t="s">
        <v>5</v>
      </c>
      <c r="F28" s="59" t="s">
        <v>756</v>
      </c>
      <c r="G28" s="59" t="s">
        <v>756</v>
      </c>
      <c r="H28" s="37" t="s">
        <v>31</v>
      </c>
      <c r="I28" s="57" t="s">
        <v>189</v>
      </c>
      <c r="J28" s="56">
        <v>244006</v>
      </c>
    </row>
    <row r="29" spans="1:10" ht="56.25" x14ac:dyDescent="0.3">
      <c r="A29" s="60">
        <v>21</v>
      </c>
      <c r="B29" s="52" t="s">
        <v>190</v>
      </c>
      <c r="C29" s="58">
        <v>61000</v>
      </c>
      <c r="D29" s="58">
        <v>61000</v>
      </c>
      <c r="E29" s="57" t="s">
        <v>5</v>
      </c>
      <c r="F29" s="59" t="s">
        <v>757</v>
      </c>
      <c r="G29" s="59" t="s">
        <v>758</v>
      </c>
      <c r="H29" s="37" t="s">
        <v>31</v>
      </c>
      <c r="I29" s="57" t="s">
        <v>191</v>
      </c>
      <c r="J29" s="56">
        <v>244013</v>
      </c>
    </row>
    <row r="31" spans="1:10" x14ac:dyDescent="0.3">
      <c r="C31" s="65">
        <f>C29+C28+C27+C26+C25+C24+C23+C22+C21+C20+C19+C18+C17+C16+C15+C14+C13+C12+C11+C10+C9</f>
        <v>1758076.7999999998</v>
      </c>
    </row>
  </sheetData>
  <mergeCells count="14">
    <mergeCell ref="I1:J1"/>
    <mergeCell ref="H6:H8"/>
    <mergeCell ref="I6:I8"/>
    <mergeCell ref="J6:J8"/>
    <mergeCell ref="A2:J2"/>
    <mergeCell ref="A3:J3"/>
    <mergeCell ref="A4:J4"/>
    <mergeCell ref="A6:A8"/>
    <mergeCell ref="B6:B8"/>
    <mergeCell ref="C6:C8"/>
    <mergeCell ref="D6:D8"/>
    <mergeCell ref="E6:E8"/>
    <mergeCell ref="F6:F8"/>
    <mergeCell ref="G6:G8"/>
  </mergeCells>
  <pageMargins left="0.15748031496062992" right="0.15748031496062992" top="0.31496062992125984" bottom="0.15748031496062992" header="0.31496062992125984" footer="0.19685039370078741"/>
  <pageSetup paperSize="9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opLeftCell="A28" zoomScale="115" zoomScaleNormal="115" workbookViewId="0">
      <selection sqref="A1:J37"/>
    </sheetView>
  </sheetViews>
  <sheetFormatPr defaultColWidth="9.125" defaultRowHeight="18.75" x14ac:dyDescent="0.3"/>
  <cols>
    <col min="1" max="1" width="5.125" style="22" customWidth="1"/>
    <col min="2" max="2" width="19.25" style="25" customWidth="1"/>
    <col min="3" max="3" width="11.75" style="28" customWidth="1"/>
    <col min="4" max="4" width="10.875" style="28" customWidth="1"/>
    <col min="5" max="5" width="10.75" style="22" customWidth="1"/>
    <col min="6" max="7" width="21" style="26" customWidth="1"/>
    <col min="8" max="8" width="12.625" style="22" customWidth="1"/>
    <col min="9" max="9" width="11.875" style="22" customWidth="1"/>
    <col min="10" max="10" width="11.5" style="22" customWidth="1"/>
    <col min="11" max="16384" width="9.125" style="2"/>
  </cols>
  <sheetData>
    <row r="1" spans="1:15" ht="25.5" customHeight="1" x14ac:dyDescent="0.3">
      <c r="I1" s="78" t="s">
        <v>3</v>
      </c>
      <c r="J1" s="78"/>
      <c r="O1" s="1"/>
    </row>
    <row r="2" spans="1:15" ht="20.25" x14ac:dyDescent="0.3">
      <c r="A2" s="69" t="s">
        <v>21</v>
      </c>
      <c r="B2" s="69"/>
      <c r="C2" s="69"/>
      <c r="D2" s="69"/>
      <c r="E2" s="69"/>
      <c r="F2" s="69"/>
      <c r="G2" s="69"/>
      <c r="H2" s="69"/>
      <c r="I2" s="69"/>
      <c r="J2" s="69"/>
    </row>
    <row r="3" spans="1:15" ht="20.25" x14ac:dyDescent="0.3">
      <c r="A3" s="69" t="s">
        <v>22</v>
      </c>
      <c r="B3" s="69"/>
      <c r="C3" s="69"/>
      <c r="D3" s="69"/>
      <c r="E3" s="69"/>
      <c r="F3" s="69"/>
      <c r="G3" s="69"/>
      <c r="H3" s="69"/>
      <c r="I3" s="69"/>
      <c r="J3" s="69"/>
    </row>
    <row r="4" spans="1:15" ht="20.25" x14ac:dyDescent="0.3">
      <c r="A4" s="69" t="s">
        <v>192</v>
      </c>
      <c r="B4" s="69"/>
      <c r="C4" s="69"/>
      <c r="D4" s="69"/>
      <c r="E4" s="69"/>
      <c r="F4" s="69"/>
      <c r="G4" s="69"/>
      <c r="H4" s="69"/>
      <c r="I4" s="69"/>
      <c r="J4" s="69"/>
    </row>
    <row r="5" spans="1:15" ht="20.25" x14ac:dyDescent="0.3">
      <c r="D5" s="29"/>
    </row>
    <row r="6" spans="1:15" x14ac:dyDescent="0.3">
      <c r="A6" s="72" t="s">
        <v>28</v>
      </c>
      <c r="B6" s="72" t="s">
        <v>0</v>
      </c>
      <c r="C6" s="72" t="s">
        <v>2</v>
      </c>
      <c r="D6" s="75" t="s">
        <v>29</v>
      </c>
      <c r="E6" s="72" t="s">
        <v>1</v>
      </c>
      <c r="F6" s="75" t="s">
        <v>110</v>
      </c>
      <c r="G6" s="75" t="s">
        <v>24</v>
      </c>
      <c r="H6" s="75" t="s">
        <v>25</v>
      </c>
      <c r="I6" s="72" t="s">
        <v>26</v>
      </c>
      <c r="J6" s="72" t="s">
        <v>27</v>
      </c>
    </row>
    <row r="7" spans="1:15" x14ac:dyDescent="0.3">
      <c r="A7" s="73"/>
      <c r="B7" s="73"/>
      <c r="C7" s="73"/>
      <c r="D7" s="76"/>
      <c r="E7" s="73"/>
      <c r="F7" s="76"/>
      <c r="G7" s="76"/>
      <c r="H7" s="76"/>
      <c r="I7" s="73"/>
      <c r="J7" s="73"/>
    </row>
    <row r="8" spans="1:15" x14ac:dyDescent="0.3">
      <c r="A8" s="74"/>
      <c r="B8" s="74"/>
      <c r="C8" s="74"/>
      <c r="D8" s="77"/>
      <c r="E8" s="74"/>
      <c r="F8" s="77"/>
      <c r="G8" s="77"/>
      <c r="H8" s="77"/>
      <c r="I8" s="74"/>
      <c r="J8" s="74"/>
    </row>
    <row r="9" spans="1:15" ht="75" x14ac:dyDescent="0.35">
      <c r="A9" s="44">
        <v>1</v>
      </c>
      <c r="B9" s="38" t="s">
        <v>193</v>
      </c>
      <c r="C9" s="42">
        <v>39900</v>
      </c>
      <c r="D9" s="42">
        <v>39900</v>
      </c>
      <c r="E9" s="34" t="s">
        <v>5</v>
      </c>
      <c r="F9" s="41" t="s">
        <v>759</v>
      </c>
      <c r="G9" s="41" t="s">
        <v>759</v>
      </c>
      <c r="H9" s="37" t="s">
        <v>31</v>
      </c>
      <c r="I9" s="34" t="s">
        <v>194</v>
      </c>
      <c r="J9" s="40">
        <v>244017</v>
      </c>
      <c r="K9" s="23"/>
    </row>
    <row r="10" spans="1:15" ht="56.25" x14ac:dyDescent="0.35">
      <c r="A10" s="44">
        <v>2</v>
      </c>
      <c r="B10" s="41" t="s">
        <v>195</v>
      </c>
      <c r="C10" s="42">
        <v>3050</v>
      </c>
      <c r="D10" s="42">
        <v>3050</v>
      </c>
      <c r="E10" s="34" t="s">
        <v>5</v>
      </c>
      <c r="F10" s="41" t="s">
        <v>760</v>
      </c>
      <c r="G10" s="41" t="s">
        <v>761</v>
      </c>
      <c r="H10" s="37" t="s">
        <v>31</v>
      </c>
      <c r="I10" s="34" t="s">
        <v>196</v>
      </c>
      <c r="J10" s="40">
        <v>244017</v>
      </c>
      <c r="K10" s="23"/>
    </row>
    <row r="11" spans="1:15" ht="56.25" x14ac:dyDescent="0.35">
      <c r="A11" s="44">
        <v>3</v>
      </c>
      <c r="B11" s="41" t="s">
        <v>197</v>
      </c>
      <c r="C11" s="42">
        <v>6750</v>
      </c>
      <c r="D11" s="42">
        <v>6750</v>
      </c>
      <c r="E11" s="34" t="s">
        <v>5</v>
      </c>
      <c r="F11" s="41" t="s">
        <v>762</v>
      </c>
      <c r="G11" s="41" t="s">
        <v>763</v>
      </c>
      <c r="H11" s="37" t="s">
        <v>31</v>
      </c>
      <c r="I11" s="34" t="s">
        <v>198</v>
      </c>
      <c r="J11" s="40">
        <v>244017</v>
      </c>
      <c r="K11" s="23"/>
    </row>
    <row r="12" spans="1:15" ht="57.75" customHeight="1" x14ac:dyDescent="0.35">
      <c r="A12" s="44">
        <v>4</v>
      </c>
      <c r="B12" s="41" t="s">
        <v>199</v>
      </c>
      <c r="C12" s="42">
        <v>105000</v>
      </c>
      <c r="D12" s="42">
        <v>105349.35</v>
      </c>
      <c r="E12" s="34" t="s">
        <v>5</v>
      </c>
      <c r="F12" s="41" t="s">
        <v>764</v>
      </c>
      <c r="G12" s="41" t="s">
        <v>765</v>
      </c>
      <c r="H12" s="37" t="s">
        <v>31</v>
      </c>
      <c r="I12" s="34" t="s">
        <v>200</v>
      </c>
      <c r="J12" s="40">
        <v>244018</v>
      </c>
      <c r="K12" s="23"/>
    </row>
    <row r="13" spans="1:15" ht="75" x14ac:dyDescent="0.3">
      <c r="A13" s="34">
        <v>5</v>
      </c>
      <c r="B13" s="41" t="s">
        <v>201</v>
      </c>
      <c r="C13" s="42">
        <v>157000</v>
      </c>
      <c r="D13" s="42">
        <v>157030.64000000001</v>
      </c>
      <c r="E13" s="34" t="s">
        <v>5</v>
      </c>
      <c r="F13" s="41" t="s">
        <v>766</v>
      </c>
      <c r="G13" s="41" t="s">
        <v>767</v>
      </c>
      <c r="H13" s="37" t="s">
        <v>31</v>
      </c>
      <c r="I13" s="34" t="s">
        <v>202</v>
      </c>
      <c r="J13" s="40">
        <v>244018</v>
      </c>
    </row>
    <row r="14" spans="1:15" ht="75" x14ac:dyDescent="0.3">
      <c r="A14" s="34">
        <v>6</v>
      </c>
      <c r="B14" s="41" t="s">
        <v>203</v>
      </c>
      <c r="C14" s="42">
        <v>47000</v>
      </c>
      <c r="D14" s="42">
        <v>47172.03</v>
      </c>
      <c r="E14" s="34" t="s">
        <v>5</v>
      </c>
      <c r="F14" s="41" t="s">
        <v>768</v>
      </c>
      <c r="G14" s="41" t="s">
        <v>769</v>
      </c>
      <c r="H14" s="37" t="s">
        <v>31</v>
      </c>
      <c r="I14" s="34" t="s">
        <v>204</v>
      </c>
      <c r="J14" s="40">
        <v>244018</v>
      </c>
    </row>
    <row r="15" spans="1:15" ht="57.75" customHeight="1" x14ac:dyDescent="0.3">
      <c r="A15" s="34">
        <v>7</v>
      </c>
      <c r="B15" s="41" t="s">
        <v>205</v>
      </c>
      <c r="C15" s="42">
        <v>113000</v>
      </c>
      <c r="D15" s="42">
        <v>113759.94</v>
      </c>
      <c r="E15" s="34" t="s">
        <v>5</v>
      </c>
      <c r="F15" s="41" t="s">
        <v>770</v>
      </c>
      <c r="G15" s="41" t="s">
        <v>771</v>
      </c>
      <c r="H15" s="37" t="s">
        <v>31</v>
      </c>
      <c r="I15" s="34" t="s">
        <v>206</v>
      </c>
      <c r="J15" s="40">
        <v>244019</v>
      </c>
    </row>
    <row r="16" spans="1:15" ht="75" x14ac:dyDescent="0.3">
      <c r="A16" s="34">
        <v>8</v>
      </c>
      <c r="B16" s="41" t="s">
        <v>207</v>
      </c>
      <c r="C16" s="42">
        <v>2365</v>
      </c>
      <c r="D16" s="42">
        <v>2365</v>
      </c>
      <c r="E16" s="34" t="s">
        <v>5</v>
      </c>
      <c r="F16" s="41" t="s">
        <v>772</v>
      </c>
      <c r="G16" s="41" t="s">
        <v>773</v>
      </c>
      <c r="H16" s="37" t="s">
        <v>31</v>
      </c>
      <c r="I16" s="34" t="s">
        <v>208</v>
      </c>
      <c r="J16" s="40">
        <v>244020</v>
      </c>
    </row>
    <row r="17" spans="1:10" ht="63" customHeight="1" x14ac:dyDescent="0.3">
      <c r="A17" s="34">
        <v>9</v>
      </c>
      <c r="B17" s="41" t="s">
        <v>209</v>
      </c>
      <c r="C17" s="42">
        <v>10594</v>
      </c>
      <c r="D17" s="42">
        <v>10594</v>
      </c>
      <c r="E17" s="34" t="s">
        <v>5</v>
      </c>
      <c r="F17" s="41" t="s">
        <v>774</v>
      </c>
      <c r="G17" s="41" t="s">
        <v>775</v>
      </c>
      <c r="H17" s="37" t="s">
        <v>31</v>
      </c>
      <c r="I17" s="34" t="s">
        <v>210</v>
      </c>
      <c r="J17" s="40">
        <v>244020</v>
      </c>
    </row>
    <row r="18" spans="1:10" ht="56.25" x14ac:dyDescent="0.3">
      <c r="A18" s="34">
        <v>10</v>
      </c>
      <c r="B18" s="41" t="s">
        <v>211</v>
      </c>
      <c r="C18" s="42">
        <v>7900</v>
      </c>
      <c r="D18" s="42">
        <v>7900</v>
      </c>
      <c r="E18" s="34" t="s">
        <v>5</v>
      </c>
      <c r="F18" s="41" t="s">
        <v>776</v>
      </c>
      <c r="G18" s="41" t="s">
        <v>777</v>
      </c>
      <c r="H18" s="37" t="s">
        <v>31</v>
      </c>
      <c r="I18" s="34" t="s">
        <v>212</v>
      </c>
      <c r="J18" s="40">
        <v>244020</v>
      </c>
    </row>
    <row r="19" spans="1:10" ht="187.5" x14ac:dyDescent="0.3">
      <c r="A19" s="30">
        <v>11</v>
      </c>
      <c r="B19" s="41" t="s">
        <v>213</v>
      </c>
      <c r="C19" s="42">
        <v>9503000</v>
      </c>
      <c r="D19" s="42">
        <v>9589035.1799999997</v>
      </c>
      <c r="E19" s="34" t="s">
        <v>4</v>
      </c>
      <c r="F19" s="41" t="s">
        <v>778</v>
      </c>
      <c r="G19" s="41" t="s">
        <v>779</v>
      </c>
      <c r="H19" s="37" t="s">
        <v>31</v>
      </c>
      <c r="I19" s="34" t="s">
        <v>214</v>
      </c>
      <c r="J19" s="40">
        <v>244020</v>
      </c>
    </row>
    <row r="20" spans="1:10" ht="75" x14ac:dyDescent="0.3">
      <c r="A20" s="37">
        <v>12</v>
      </c>
      <c r="B20" s="38" t="s">
        <v>215</v>
      </c>
      <c r="C20" s="39">
        <v>500000</v>
      </c>
      <c r="D20" s="39">
        <v>513522.18</v>
      </c>
      <c r="E20" s="35" t="s">
        <v>5</v>
      </c>
      <c r="F20" s="38" t="s">
        <v>780</v>
      </c>
      <c r="G20" s="38" t="s">
        <v>781</v>
      </c>
      <c r="H20" s="37" t="s">
        <v>31</v>
      </c>
      <c r="I20" s="35" t="s">
        <v>216</v>
      </c>
      <c r="J20" s="43">
        <v>244021</v>
      </c>
    </row>
    <row r="21" spans="1:10" ht="93.75" x14ac:dyDescent="0.3">
      <c r="A21" s="37">
        <v>13</v>
      </c>
      <c r="B21" s="38" t="s">
        <v>217</v>
      </c>
      <c r="C21" s="39">
        <v>141000</v>
      </c>
      <c r="D21" s="39">
        <v>154310.16</v>
      </c>
      <c r="E21" s="35" t="s">
        <v>5</v>
      </c>
      <c r="F21" s="38" t="s">
        <v>782</v>
      </c>
      <c r="G21" s="38" t="s">
        <v>783</v>
      </c>
      <c r="H21" s="37" t="s">
        <v>31</v>
      </c>
      <c r="I21" s="35" t="s">
        <v>218</v>
      </c>
      <c r="J21" s="43">
        <v>244024</v>
      </c>
    </row>
    <row r="22" spans="1:10" ht="56.25" x14ac:dyDescent="0.3">
      <c r="A22" s="37">
        <v>14</v>
      </c>
      <c r="B22" s="38" t="s">
        <v>219</v>
      </c>
      <c r="C22" s="39">
        <v>1100</v>
      </c>
      <c r="D22" s="39">
        <v>1100</v>
      </c>
      <c r="E22" s="35" t="s">
        <v>5</v>
      </c>
      <c r="F22" s="38" t="s">
        <v>784</v>
      </c>
      <c r="G22" s="38" t="s">
        <v>784</v>
      </c>
      <c r="H22" s="37" t="s">
        <v>31</v>
      </c>
      <c r="I22" s="35" t="s">
        <v>220</v>
      </c>
      <c r="J22" s="43">
        <v>244025</v>
      </c>
    </row>
    <row r="23" spans="1:10" ht="56.25" x14ac:dyDescent="0.3">
      <c r="A23" s="37">
        <v>15</v>
      </c>
      <c r="B23" s="38" t="s">
        <v>221</v>
      </c>
      <c r="C23" s="39">
        <v>7730</v>
      </c>
      <c r="D23" s="39">
        <v>7730</v>
      </c>
      <c r="E23" s="35" t="s">
        <v>5</v>
      </c>
      <c r="F23" s="38" t="s">
        <v>785</v>
      </c>
      <c r="G23" s="38" t="s">
        <v>785</v>
      </c>
      <c r="H23" s="37" t="s">
        <v>31</v>
      </c>
      <c r="I23" s="35" t="s">
        <v>222</v>
      </c>
      <c r="J23" s="43">
        <v>244025</v>
      </c>
    </row>
    <row r="24" spans="1:10" ht="93.75" x14ac:dyDescent="0.3">
      <c r="A24" s="30">
        <v>16</v>
      </c>
      <c r="B24" s="38" t="s">
        <v>223</v>
      </c>
      <c r="C24" s="42">
        <v>39900</v>
      </c>
      <c r="D24" s="42">
        <v>39900</v>
      </c>
      <c r="E24" s="34" t="s">
        <v>5</v>
      </c>
      <c r="F24" s="41" t="s">
        <v>759</v>
      </c>
      <c r="G24" s="41" t="s">
        <v>786</v>
      </c>
      <c r="H24" s="37" t="s">
        <v>31</v>
      </c>
      <c r="I24" s="34" t="s">
        <v>224</v>
      </c>
      <c r="J24" s="40">
        <v>244031</v>
      </c>
    </row>
    <row r="25" spans="1:10" ht="56.25" x14ac:dyDescent="0.3">
      <c r="A25" s="30">
        <v>17</v>
      </c>
      <c r="B25" s="41" t="s">
        <v>225</v>
      </c>
      <c r="C25" s="42">
        <v>310</v>
      </c>
      <c r="D25" s="42">
        <v>310</v>
      </c>
      <c r="E25" s="34" t="s">
        <v>5</v>
      </c>
      <c r="F25" s="41" t="s">
        <v>787</v>
      </c>
      <c r="G25" s="41" t="s">
        <v>788</v>
      </c>
      <c r="H25" s="37" t="s">
        <v>31</v>
      </c>
      <c r="I25" s="34" t="s">
        <v>226</v>
      </c>
      <c r="J25" s="40">
        <v>244032</v>
      </c>
    </row>
    <row r="26" spans="1:10" ht="56.25" x14ac:dyDescent="0.3">
      <c r="A26" s="30">
        <v>18</v>
      </c>
      <c r="B26" s="41" t="s">
        <v>227</v>
      </c>
      <c r="C26" s="42">
        <v>900</v>
      </c>
      <c r="D26" s="42">
        <v>900</v>
      </c>
      <c r="E26" s="34" t="s">
        <v>5</v>
      </c>
      <c r="F26" s="41" t="s">
        <v>789</v>
      </c>
      <c r="G26" s="41" t="s">
        <v>789</v>
      </c>
      <c r="H26" s="37" t="s">
        <v>31</v>
      </c>
      <c r="I26" s="34" t="s">
        <v>228</v>
      </c>
      <c r="J26" s="40">
        <v>244032</v>
      </c>
    </row>
    <row r="27" spans="1:10" ht="56.25" x14ac:dyDescent="0.3">
      <c r="A27" s="30">
        <v>19</v>
      </c>
      <c r="B27" s="41" t="s">
        <v>229</v>
      </c>
      <c r="C27" s="42">
        <v>14438.2</v>
      </c>
      <c r="D27" s="42">
        <v>14438.2</v>
      </c>
      <c r="E27" s="34" t="s">
        <v>5</v>
      </c>
      <c r="F27" s="41" t="s">
        <v>790</v>
      </c>
      <c r="G27" s="41" t="s">
        <v>791</v>
      </c>
      <c r="H27" s="37" t="s">
        <v>31</v>
      </c>
      <c r="I27" s="34" t="s">
        <v>230</v>
      </c>
      <c r="J27" s="40">
        <v>244033</v>
      </c>
    </row>
    <row r="28" spans="1:10" ht="56.25" x14ac:dyDescent="0.3">
      <c r="A28" s="30">
        <v>20</v>
      </c>
      <c r="B28" s="41" t="s">
        <v>231</v>
      </c>
      <c r="C28" s="42">
        <v>8020.8</v>
      </c>
      <c r="D28" s="42">
        <v>8020.8</v>
      </c>
      <c r="E28" s="34" t="s">
        <v>5</v>
      </c>
      <c r="F28" s="41" t="s">
        <v>792</v>
      </c>
      <c r="G28" s="41" t="s">
        <v>793</v>
      </c>
      <c r="H28" s="37" t="s">
        <v>31</v>
      </c>
      <c r="I28" s="34" t="s">
        <v>232</v>
      </c>
      <c r="J28" s="40">
        <v>244033</v>
      </c>
    </row>
    <row r="29" spans="1:10" ht="56.25" x14ac:dyDescent="0.3">
      <c r="A29" s="30">
        <v>21</v>
      </c>
      <c r="B29" s="41" t="s">
        <v>233</v>
      </c>
      <c r="C29" s="42">
        <v>11293.29</v>
      </c>
      <c r="D29" s="42">
        <v>11293.29</v>
      </c>
      <c r="E29" s="34" t="s">
        <v>5</v>
      </c>
      <c r="F29" s="41" t="s">
        <v>794</v>
      </c>
      <c r="G29" s="41" t="s">
        <v>794</v>
      </c>
      <c r="H29" s="37" t="s">
        <v>31</v>
      </c>
      <c r="I29" s="34" t="s">
        <v>234</v>
      </c>
      <c r="J29" s="40">
        <v>244033</v>
      </c>
    </row>
    <row r="30" spans="1:10" ht="56.25" x14ac:dyDescent="0.3">
      <c r="A30" s="30">
        <v>22</v>
      </c>
      <c r="B30" s="41" t="s">
        <v>235</v>
      </c>
      <c r="C30" s="42">
        <v>27919.77</v>
      </c>
      <c r="D30" s="42">
        <v>27919.77</v>
      </c>
      <c r="E30" s="34" t="s">
        <v>5</v>
      </c>
      <c r="F30" s="41" t="s">
        <v>796</v>
      </c>
      <c r="G30" s="41" t="s">
        <v>795</v>
      </c>
      <c r="H30" s="37" t="s">
        <v>31</v>
      </c>
      <c r="I30" s="34" t="s">
        <v>236</v>
      </c>
      <c r="J30" s="40">
        <v>244033</v>
      </c>
    </row>
    <row r="31" spans="1:10" ht="93.75" x14ac:dyDescent="0.3">
      <c r="A31" s="37">
        <v>23</v>
      </c>
      <c r="B31" s="38" t="s">
        <v>237</v>
      </c>
      <c r="C31" s="39">
        <v>66500</v>
      </c>
      <c r="D31" s="39">
        <v>66500</v>
      </c>
      <c r="E31" s="35" t="s">
        <v>5</v>
      </c>
      <c r="F31" s="38" t="s">
        <v>800</v>
      </c>
      <c r="G31" s="38" t="s">
        <v>800</v>
      </c>
      <c r="H31" s="37" t="s">
        <v>31</v>
      </c>
      <c r="I31" s="35" t="s">
        <v>238</v>
      </c>
      <c r="J31" s="43">
        <v>244035</v>
      </c>
    </row>
    <row r="32" spans="1:10" ht="75" x14ac:dyDescent="0.3">
      <c r="A32" s="37">
        <v>24</v>
      </c>
      <c r="B32" s="38" t="s">
        <v>239</v>
      </c>
      <c r="C32" s="39">
        <v>121000</v>
      </c>
      <c r="D32" s="39">
        <v>121002.9</v>
      </c>
      <c r="E32" s="35" t="s">
        <v>5</v>
      </c>
      <c r="F32" s="38" t="s">
        <v>798</v>
      </c>
      <c r="G32" s="38" t="s">
        <v>797</v>
      </c>
      <c r="H32" s="37" t="s">
        <v>31</v>
      </c>
      <c r="I32" s="35" t="s">
        <v>240</v>
      </c>
      <c r="J32" s="43">
        <v>244035</v>
      </c>
    </row>
    <row r="33" spans="1:10" ht="75" x14ac:dyDescent="0.3">
      <c r="A33" s="37">
        <v>25</v>
      </c>
      <c r="B33" s="38" t="s">
        <v>241</v>
      </c>
      <c r="C33" s="39">
        <v>128800</v>
      </c>
      <c r="D33" s="39">
        <v>130414.38</v>
      </c>
      <c r="E33" s="35" t="s">
        <v>5</v>
      </c>
      <c r="F33" s="38" t="s">
        <v>799</v>
      </c>
      <c r="G33" s="38" t="s">
        <v>801</v>
      </c>
      <c r="H33" s="37" t="s">
        <v>31</v>
      </c>
      <c r="I33" s="35" t="s">
        <v>242</v>
      </c>
      <c r="J33" s="43">
        <v>244035</v>
      </c>
    </row>
    <row r="34" spans="1:10" ht="75" x14ac:dyDescent="0.3">
      <c r="A34" s="37">
        <v>26</v>
      </c>
      <c r="B34" s="41" t="s">
        <v>243</v>
      </c>
      <c r="C34" s="42">
        <v>6916.5</v>
      </c>
      <c r="D34" s="42">
        <v>6916.5</v>
      </c>
      <c r="E34" s="34" t="s">
        <v>5</v>
      </c>
      <c r="F34" s="41" t="s">
        <v>802</v>
      </c>
      <c r="G34" s="41" t="s">
        <v>803</v>
      </c>
      <c r="H34" s="37" t="s">
        <v>31</v>
      </c>
      <c r="I34" s="34" t="s">
        <v>244</v>
      </c>
      <c r="J34" s="43">
        <v>244035</v>
      </c>
    </row>
    <row r="35" spans="1:10" ht="75" x14ac:dyDescent="0.3">
      <c r="A35" s="30">
        <v>27</v>
      </c>
      <c r="B35" s="38" t="s">
        <v>245</v>
      </c>
      <c r="C35" s="42">
        <v>36200</v>
      </c>
      <c r="D35" s="42">
        <v>36200</v>
      </c>
      <c r="E35" s="34" t="s">
        <v>5</v>
      </c>
      <c r="F35" s="41" t="s">
        <v>804</v>
      </c>
      <c r="G35" s="41" t="s">
        <v>804</v>
      </c>
      <c r="H35" s="37" t="s">
        <v>31</v>
      </c>
      <c r="I35" s="34" t="s">
        <v>246</v>
      </c>
      <c r="J35" s="40">
        <v>244040</v>
      </c>
    </row>
    <row r="36" spans="1:10" ht="75" x14ac:dyDescent="0.3">
      <c r="A36" s="30">
        <v>28</v>
      </c>
      <c r="B36" s="38" t="s">
        <v>247</v>
      </c>
      <c r="C36" s="42">
        <v>14200</v>
      </c>
      <c r="D36" s="42">
        <v>14200</v>
      </c>
      <c r="E36" s="34" t="s">
        <v>5</v>
      </c>
      <c r="F36" s="41" t="s">
        <v>805</v>
      </c>
      <c r="G36" s="41" t="s">
        <v>805</v>
      </c>
      <c r="H36" s="37" t="s">
        <v>31</v>
      </c>
      <c r="I36" s="34" t="s">
        <v>248</v>
      </c>
      <c r="J36" s="40">
        <v>244040</v>
      </c>
    </row>
    <row r="37" spans="1:10" ht="56.25" x14ac:dyDescent="0.3">
      <c r="A37" s="30">
        <v>29</v>
      </c>
      <c r="B37" s="38" t="s">
        <v>249</v>
      </c>
      <c r="C37" s="42">
        <v>3000</v>
      </c>
      <c r="D37" s="42">
        <v>3000</v>
      </c>
      <c r="E37" s="34" t="s">
        <v>5</v>
      </c>
      <c r="F37" s="41" t="s">
        <v>806</v>
      </c>
      <c r="G37" s="41" t="s">
        <v>807</v>
      </c>
      <c r="H37" s="37" t="s">
        <v>31</v>
      </c>
      <c r="I37" s="34" t="s">
        <v>250</v>
      </c>
      <c r="J37" s="40">
        <v>244040</v>
      </c>
    </row>
    <row r="39" spans="1:10" x14ac:dyDescent="0.3">
      <c r="C39" s="65">
        <f>C37+C36+C35+C34+C33+C32+C31+C30+C29+C28+C27+C26+C25+C24+C23+C22+C21+C20+C18+C17+C16+C15+C14+C13+C12+C11+C10+C9</f>
        <v>1621787.56</v>
      </c>
    </row>
    <row r="41" spans="1:10" x14ac:dyDescent="0.3">
      <c r="C41" s="65"/>
    </row>
  </sheetData>
  <mergeCells count="14">
    <mergeCell ref="I1:J1"/>
    <mergeCell ref="H6:H8"/>
    <mergeCell ref="I6:I8"/>
    <mergeCell ref="J6:J8"/>
    <mergeCell ref="A2:J2"/>
    <mergeCell ref="A3:J3"/>
    <mergeCell ref="A4:J4"/>
    <mergeCell ref="A6:A8"/>
    <mergeCell ref="B6:B8"/>
    <mergeCell ref="C6:C8"/>
    <mergeCell ref="D6:D8"/>
    <mergeCell ref="E6:E8"/>
    <mergeCell ref="F6:F8"/>
    <mergeCell ref="G6:G8"/>
  </mergeCells>
  <pageMargins left="0.15748031496062992" right="0.15748031496062992" top="0.31496062992125984" bottom="0.15748031496062992" header="0.31496062992125984" footer="0.19685039370078741"/>
  <pageSetup paperSize="9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opLeftCell="A35" zoomScale="115" zoomScaleNormal="115" workbookViewId="0">
      <selection sqref="A1:J39"/>
    </sheetView>
  </sheetViews>
  <sheetFormatPr defaultColWidth="9.125" defaultRowHeight="18.75" x14ac:dyDescent="0.3"/>
  <cols>
    <col min="1" max="1" width="5.125" style="22" customWidth="1"/>
    <col min="2" max="2" width="20.625" style="25" customWidth="1"/>
    <col min="3" max="3" width="11.75" style="28" customWidth="1"/>
    <col min="4" max="4" width="10.625" style="28" customWidth="1"/>
    <col min="5" max="5" width="10.625" style="22" customWidth="1"/>
    <col min="6" max="6" width="20.625" style="26" customWidth="1"/>
    <col min="7" max="7" width="20.875" style="26" customWidth="1"/>
    <col min="8" max="8" width="12.875" style="22" customWidth="1"/>
    <col min="9" max="10" width="11.375" style="22" customWidth="1"/>
    <col min="11" max="16384" width="9.125" style="2"/>
  </cols>
  <sheetData>
    <row r="1" spans="1:15" ht="25.5" customHeight="1" x14ac:dyDescent="0.3">
      <c r="I1" s="78" t="s">
        <v>3</v>
      </c>
      <c r="J1" s="78"/>
      <c r="O1" s="1"/>
    </row>
    <row r="2" spans="1:15" ht="20.25" x14ac:dyDescent="0.3">
      <c r="A2" s="69" t="s">
        <v>21</v>
      </c>
      <c r="B2" s="69"/>
      <c r="C2" s="69"/>
      <c r="D2" s="69"/>
      <c r="E2" s="69"/>
      <c r="F2" s="69"/>
      <c r="G2" s="69"/>
      <c r="H2" s="69"/>
      <c r="I2" s="69"/>
      <c r="J2" s="69"/>
    </row>
    <row r="3" spans="1:15" ht="20.25" x14ac:dyDescent="0.3">
      <c r="A3" s="69" t="s">
        <v>22</v>
      </c>
      <c r="B3" s="69"/>
      <c r="C3" s="69"/>
      <c r="D3" s="69"/>
      <c r="E3" s="69"/>
      <c r="F3" s="69"/>
      <c r="G3" s="69"/>
      <c r="H3" s="69"/>
      <c r="I3" s="69"/>
      <c r="J3" s="69"/>
    </row>
    <row r="4" spans="1:15" ht="20.25" x14ac:dyDescent="0.3">
      <c r="A4" s="69" t="s">
        <v>251</v>
      </c>
      <c r="B4" s="69"/>
      <c r="C4" s="69"/>
      <c r="D4" s="69"/>
      <c r="E4" s="69"/>
      <c r="F4" s="69"/>
      <c r="G4" s="69"/>
      <c r="H4" s="69"/>
      <c r="I4" s="69"/>
      <c r="J4" s="69"/>
    </row>
    <row r="5" spans="1:15" ht="20.25" x14ac:dyDescent="0.3">
      <c r="D5" s="29"/>
    </row>
    <row r="6" spans="1:15" x14ac:dyDescent="0.3">
      <c r="A6" s="72" t="s">
        <v>28</v>
      </c>
      <c r="B6" s="72" t="s">
        <v>0</v>
      </c>
      <c r="C6" s="72" t="s">
        <v>2</v>
      </c>
      <c r="D6" s="75" t="s">
        <v>29</v>
      </c>
      <c r="E6" s="72" t="s">
        <v>1</v>
      </c>
      <c r="F6" s="79" t="s">
        <v>678</v>
      </c>
      <c r="G6" s="75" t="s">
        <v>24</v>
      </c>
      <c r="H6" s="75" t="s">
        <v>25</v>
      </c>
      <c r="I6" s="72" t="s">
        <v>26</v>
      </c>
      <c r="J6" s="72" t="s">
        <v>27</v>
      </c>
    </row>
    <row r="7" spans="1:15" x14ac:dyDescent="0.3">
      <c r="A7" s="73"/>
      <c r="B7" s="73"/>
      <c r="C7" s="73"/>
      <c r="D7" s="76"/>
      <c r="E7" s="73"/>
      <c r="F7" s="80"/>
      <c r="G7" s="76"/>
      <c r="H7" s="76"/>
      <c r="I7" s="73"/>
      <c r="J7" s="73"/>
    </row>
    <row r="8" spans="1:15" x14ac:dyDescent="0.3">
      <c r="A8" s="74"/>
      <c r="B8" s="74"/>
      <c r="C8" s="74"/>
      <c r="D8" s="77"/>
      <c r="E8" s="74"/>
      <c r="F8" s="81"/>
      <c r="G8" s="77"/>
      <c r="H8" s="77"/>
      <c r="I8" s="74"/>
      <c r="J8" s="74"/>
    </row>
    <row r="9" spans="1:15" ht="56.25" x14ac:dyDescent="0.35">
      <c r="A9" s="34">
        <v>1</v>
      </c>
      <c r="B9" s="31" t="s">
        <v>252</v>
      </c>
      <c r="C9" s="42">
        <v>100600</v>
      </c>
      <c r="D9" s="42">
        <v>100605.17</v>
      </c>
      <c r="E9" s="34" t="s">
        <v>5</v>
      </c>
      <c r="F9" s="41" t="s">
        <v>808</v>
      </c>
      <c r="G9" s="41" t="s">
        <v>809</v>
      </c>
      <c r="H9" s="37" t="s">
        <v>31</v>
      </c>
      <c r="I9" s="34" t="s">
        <v>253</v>
      </c>
      <c r="J9" s="40">
        <v>244047</v>
      </c>
      <c r="K9" s="23"/>
    </row>
    <row r="10" spans="1:15" ht="75" x14ac:dyDescent="0.35">
      <c r="A10" s="34">
        <v>2</v>
      </c>
      <c r="B10" s="36" t="s">
        <v>254</v>
      </c>
      <c r="C10" s="42">
        <v>500000</v>
      </c>
      <c r="D10" s="42">
        <v>535481.48</v>
      </c>
      <c r="E10" s="34" t="s">
        <v>5</v>
      </c>
      <c r="F10" s="41" t="s">
        <v>810</v>
      </c>
      <c r="G10" s="41" t="s">
        <v>811</v>
      </c>
      <c r="H10" s="37" t="s">
        <v>31</v>
      </c>
      <c r="I10" s="34" t="s">
        <v>255</v>
      </c>
      <c r="J10" s="40">
        <v>244047</v>
      </c>
      <c r="K10" s="23"/>
    </row>
    <row r="11" spans="1:15" ht="75" x14ac:dyDescent="0.35">
      <c r="A11" s="34">
        <v>3</v>
      </c>
      <c r="B11" s="36" t="s">
        <v>256</v>
      </c>
      <c r="C11" s="42">
        <v>500000</v>
      </c>
      <c r="D11" s="42">
        <v>535481.48</v>
      </c>
      <c r="E11" s="34" t="s">
        <v>5</v>
      </c>
      <c r="F11" s="41" t="s">
        <v>812</v>
      </c>
      <c r="G11" s="41" t="s">
        <v>813</v>
      </c>
      <c r="H11" s="37" t="s">
        <v>31</v>
      </c>
      <c r="I11" s="34" t="s">
        <v>257</v>
      </c>
      <c r="J11" s="40">
        <v>244047</v>
      </c>
      <c r="K11" s="23"/>
    </row>
    <row r="12" spans="1:15" ht="77.25" customHeight="1" x14ac:dyDescent="0.35">
      <c r="A12" s="35">
        <v>4</v>
      </c>
      <c r="B12" s="31" t="s">
        <v>258</v>
      </c>
      <c r="C12" s="39">
        <v>85300</v>
      </c>
      <c r="D12" s="39">
        <v>85344.01</v>
      </c>
      <c r="E12" s="35" t="s">
        <v>5</v>
      </c>
      <c r="F12" s="38" t="s">
        <v>814</v>
      </c>
      <c r="G12" s="38" t="s">
        <v>815</v>
      </c>
      <c r="H12" s="37" t="s">
        <v>31</v>
      </c>
      <c r="I12" s="35" t="s">
        <v>259</v>
      </c>
      <c r="J12" s="43">
        <v>244048</v>
      </c>
      <c r="K12" s="23"/>
    </row>
    <row r="13" spans="1:15" ht="75" x14ac:dyDescent="0.3">
      <c r="A13" s="34">
        <v>5</v>
      </c>
      <c r="B13" s="31" t="s">
        <v>260</v>
      </c>
      <c r="C13" s="39">
        <v>105400</v>
      </c>
      <c r="D13" s="39">
        <v>105588.5</v>
      </c>
      <c r="E13" s="35" t="s">
        <v>5</v>
      </c>
      <c r="F13" s="38" t="s">
        <v>816</v>
      </c>
      <c r="G13" s="38" t="s">
        <v>817</v>
      </c>
      <c r="H13" s="37" t="s">
        <v>31</v>
      </c>
      <c r="I13" s="35" t="s">
        <v>261</v>
      </c>
      <c r="J13" s="43">
        <v>244048</v>
      </c>
    </row>
    <row r="14" spans="1:15" ht="56.25" x14ac:dyDescent="0.3">
      <c r="A14" s="34">
        <v>6</v>
      </c>
      <c r="B14" s="31" t="s">
        <v>262</v>
      </c>
      <c r="C14" s="39">
        <v>50000</v>
      </c>
      <c r="D14" s="39">
        <v>50960.22</v>
      </c>
      <c r="E14" s="35" t="s">
        <v>5</v>
      </c>
      <c r="F14" s="38" t="s">
        <v>818</v>
      </c>
      <c r="G14" s="38" t="s">
        <v>819</v>
      </c>
      <c r="H14" s="37" t="s">
        <v>31</v>
      </c>
      <c r="I14" s="35" t="s">
        <v>263</v>
      </c>
      <c r="J14" s="43">
        <v>244048</v>
      </c>
    </row>
    <row r="15" spans="1:15" ht="75" x14ac:dyDescent="0.3">
      <c r="A15" s="35">
        <v>7</v>
      </c>
      <c r="B15" s="31" t="s">
        <v>264</v>
      </c>
      <c r="C15" s="39">
        <v>500000</v>
      </c>
      <c r="D15" s="39">
        <v>524623.24</v>
      </c>
      <c r="E15" s="35" t="s">
        <v>5</v>
      </c>
      <c r="F15" s="38" t="s">
        <v>820</v>
      </c>
      <c r="G15" s="38" t="s">
        <v>821</v>
      </c>
      <c r="H15" s="37" t="s">
        <v>31</v>
      </c>
      <c r="I15" s="35" t="s">
        <v>265</v>
      </c>
      <c r="J15" s="43">
        <v>244048</v>
      </c>
    </row>
    <row r="16" spans="1:15" ht="56.25" x14ac:dyDescent="0.3">
      <c r="A16" s="35">
        <v>8</v>
      </c>
      <c r="B16" s="31" t="s">
        <v>266</v>
      </c>
      <c r="C16" s="39">
        <v>6980</v>
      </c>
      <c r="D16" s="39">
        <v>6980</v>
      </c>
      <c r="E16" s="35" t="s">
        <v>5</v>
      </c>
      <c r="F16" s="38" t="s">
        <v>822</v>
      </c>
      <c r="G16" s="38" t="s">
        <v>822</v>
      </c>
      <c r="H16" s="37" t="s">
        <v>31</v>
      </c>
      <c r="I16" s="35" t="s">
        <v>267</v>
      </c>
      <c r="J16" s="43">
        <v>244053</v>
      </c>
    </row>
    <row r="17" spans="1:10" ht="63" customHeight="1" x14ac:dyDescent="0.3">
      <c r="A17" s="35">
        <v>9</v>
      </c>
      <c r="B17" s="31" t="s">
        <v>268</v>
      </c>
      <c r="C17" s="39">
        <v>3500</v>
      </c>
      <c r="D17" s="39">
        <v>3500</v>
      </c>
      <c r="E17" s="35" t="s">
        <v>5</v>
      </c>
      <c r="F17" s="38" t="s">
        <v>823</v>
      </c>
      <c r="G17" s="38" t="s">
        <v>824</v>
      </c>
      <c r="H17" s="37" t="s">
        <v>31</v>
      </c>
      <c r="I17" s="35" t="s">
        <v>269</v>
      </c>
      <c r="J17" s="43">
        <v>244053</v>
      </c>
    </row>
    <row r="18" spans="1:10" ht="56.25" x14ac:dyDescent="0.3">
      <c r="A18" s="35">
        <v>10</v>
      </c>
      <c r="B18" s="31" t="s">
        <v>270</v>
      </c>
      <c r="C18" s="39">
        <v>80800</v>
      </c>
      <c r="D18" s="39">
        <v>80800</v>
      </c>
      <c r="E18" s="35" t="s">
        <v>5</v>
      </c>
      <c r="F18" s="38" t="s">
        <v>825</v>
      </c>
      <c r="G18" s="38" t="s">
        <v>826</v>
      </c>
      <c r="H18" s="37" t="s">
        <v>31</v>
      </c>
      <c r="I18" s="35" t="s">
        <v>271</v>
      </c>
      <c r="J18" s="43">
        <v>244054</v>
      </c>
    </row>
    <row r="19" spans="1:10" ht="56.25" x14ac:dyDescent="0.3">
      <c r="A19" s="37">
        <v>11</v>
      </c>
      <c r="B19" s="31" t="s">
        <v>272</v>
      </c>
      <c r="C19" s="39">
        <v>15400</v>
      </c>
      <c r="D19" s="39">
        <v>15400</v>
      </c>
      <c r="E19" s="35" t="s">
        <v>5</v>
      </c>
      <c r="F19" s="38" t="s">
        <v>827</v>
      </c>
      <c r="G19" s="38" t="s">
        <v>828</v>
      </c>
      <c r="H19" s="37" t="s">
        <v>31</v>
      </c>
      <c r="I19" s="35" t="s">
        <v>273</v>
      </c>
      <c r="J19" s="43">
        <v>244054</v>
      </c>
    </row>
    <row r="20" spans="1:10" ht="56.25" x14ac:dyDescent="0.3">
      <c r="A20" s="37">
        <v>12</v>
      </c>
      <c r="B20" s="31" t="s">
        <v>274</v>
      </c>
      <c r="C20" s="39">
        <v>780</v>
      </c>
      <c r="D20" s="39">
        <v>780</v>
      </c>
      <c r="E20" s="35" t="s">
        <v>5</v>
      </c>
      <c r="F20" s="38" t="s">
        <v>829</v>
      </c>
      <c r="G20" s="38" t="s">
        <v>830</v>
      </c>
      <c r="H20" s="37" t="s">
        <v>31</v>
      </c>
      <c r="I20" s="35" t="s">
        <v>275</v>
      </c>
      <c r="J20" s="43">
        <v>244062</v>
      </c>
    </row>
    <row r="21" spans="1:10" ht="56.25" x14ac:dyDescent="0.3">
      <c r="A21" s="37">
        <v>13</v>
      </c>
      <c r="B21" s="31" t="s">
        <v>276</v>
      </c>
      <c r="C21" s="39">
        <v>20330</v>
      </c>
      <c r="D21" s="39">
        <v>20330</v>
      </c>
      <c r="E21" s="35" t="s">
        <v>5</v>
      </c>
      <c r="F21" s="38" t="s">
        <v>831</v>
      </c>
      <c r="G21" s="38" t="s">
        <v>832</v>
      </c>
      <c r="H21" s="37" t="s">
        <v>31</v>
      </c>
      <c r="I21" s="35" t="s">
        <v>277</v>
      </c>
      <c r="J21" s="43">
        <v>244062</v>
      </c>
    </row>
    <row r="22" spans="1:10" ht="56.25" x14ac:dyDescent="0.3">
      <c r="A22" s="37">
        <v>14</v>
      </c>
      <c r="B22" s="31" t="s">
        <v>278</v>
      </c>
      <c r="C22" s="39">
        <v>9071</v>
      </c>
      <c r="D22" s="39">
        <v>9071</v>
      </c>
      <c r="E22" s="35" t="s">
        <v>5</v>
      </c>
      <c r="F22" s="38" t="s">
        <v>833</v>
      </c>
      <c r="G22" s="38" t="s">
        <v>833</v>
      </c>
      <c r="H22" s="37" t="s">
        <v>31</v>
      </c>
      <c r="I22" s="35" t="s">
        <v>279</v>
      </c>
      <c r="J22" s="43">
        <v>244062</v>
      </c>
    </row>
    <row r="23" spans="1:10" ht="56.25" x14ac:dyDescent="0.3">
      <c r="A23" s="37">
        <v>15</v>
      </c>
      <c r="B23" s="31" t="s">
        <v>229</v>
      </c>
      <c r="C23" s="39">
        <v>12365.4</v>
      </c>
      <c r="D23" s="39">
        <v>12365.4</v>
      </c>
      <c r="E23" s="35" t="s">
        <v>5</v>
      </c>
      <c r="F23" s="38" t="s">
        <v>834</v>
      </c>
      <c r="G23" s="38" t="s">
        <v>834</v>
      </c>
      <c r="H23" s="37" t="s">
        <v>31</v>
      </c>
      <c r="I23" s="35" t="s">
        <v>280</v>
      </c>
      <c r="J23" s="43">
        <v>244062</v>
      </c>
    </row>
    <row r="24" spans="1:10" ht="56.25" x14ac:dyDescent="0.3">
      <c r="A24" s="30">
        <v>16</v>
      </c>
      <c r="B24" s="31" t="s">
        <v>231</v>
      </c>
      <c r="C24" s="39">
        <v>2005.2</v>
      </c>
      <c r="D24" s="39">
        <v>2005.2</v>
      </c>
      <c r="E24" s="35" t="s">
        <v>5</v>
      </c>
      <c r="F24" s="38" t="s">
        <v>835</v>
      </c>
      <c r="G24" s="38" t="s">
        <v>835</v>
      </c>
      <c r="H24" s="37" t="s">
        <v>31</v>
      </c>
      <c r="I24" s="35" t="s">
        <v>281</v>
      </c>
      <c r="J24" s="43">
        <v>244062</v>
      </c>
    </row>
    <row r="25" spans="1:10" ht="56.25" x14ac:dyDescent="0.3">
      <c r="A25" s="30">
        <v>17</v>
      </c>
      <c r="B25" s="31" t="s">
        <v>233</v>
      </c>
      <c r="C25" s="39">
        <v>10823.07</v>
      </c>
      <c r="D25" s="39">
        <v>10823.07</v>
      </c>
      <c r="E25" s="35" t="s">
        <v>5</v>
      </c>
      <c r="F25" s="38" t="s">
        <v>679</v>
      </c>
      <c r="G25" s="38" t="s">
        <v>837</v>
      </c>
      <c r="H25" s="37" t="s">
        <v>31</v>
      </c>
      <c r="I25" s="35" t="s">
        <v>282</v>
      </c>
      <c r="J25" s="43">
        <v>244062</v>
      </c>
    </row>
    <row r="26" spans="1:10" ht="56.25" x14ac:dyDescent="0.3">
      <c r="A26" s="30">
        <v>18</v>
      </c>
      <c r="B26" s="31" t="s">
        <v>235</v>
      </c>
      <c r="C26" s="39">
        <v>21398.23</v>
      </c>
      <c r="D26" s="39">
        <v>21398.23</v>
      </c>
      <c r="E26" s="35" t="s">
        <v>5</v>
      </c>
      <c r="F26" s="38" t="s">
        <v>836</v>
      </c>
      <c r="G26" s="38" t="s">
        <v>836</v>
      </c>
      <c r="H26" s="37" t="s">
        <v>31</v>
      </c>
      <c r="I26" s="35" t="s">
        <v>283</v>
      </c>
      <c r="J26" s="43">
        <v>244062</v>
      </c>
    </row>
    <row r="27" spans="1:10" ht="93.75" x14ac:dyDescent="0.3">
      <c r="A27" s="37">
        <v>19</v>
      </c>
      <c r="B27" s="31" t="s">
        <v>284</v>
      </c>
      <c r="C27" s="39">
        <v>500000</v>
      </c>
      <c r="D27" s="39">
        <v>535481.48</v>
      </c>
      <c r="E27" s="35" t="s">
        <v>5</v>
      </c>
      <c r="F27" s="38" t="s">
        <v>838</v>
      </c>
      <c r="G27" s="38" t="s">
        <v>839</v>
      </c>
      <c r="H27" s="37" t="s">
        <v>31</v>
      </c>
      <c r="I27" s="35" t="s">
        <v>285</v>
      </c>
      <c r="J27" s="43">
        <v>244063</v>
      </c>
    </row>
    <row r="28" spans="1:10" ht="75" x14ac:dyDescent="0.3">
      <c r="A28" s="30">
        <v>20</v>
      </c>
      <c r="B28" s="36" t="s">
        <v>286</v>
      </c>
      <c r="C28" s="42">
        <v>23900</v>
      </c>
      <c r="D28" s="42">
        <v>23900</v>
      </c>
      <c r="E28" s="34" t="s">
        <v>5</v>
      </c>
      <c r="F28" s="41" t="s">
        <v>840</v>
      </c>
      <c r="G28" s="41" t="s">
        <v>840</v>
      </c>
      <c r="H28" s="37" t="s">
        <v>31</v>
      </c>
      <c r="I28" s="34" t="s">
        <v>287</v>
      </c>
      <c r="J28" s="43">
        <v>244063</v>
      </c>
    </row>
    <row r="29" spans="1:10" ht="56.25" x14ac:dyDescent="0.3">
      <c r="A29" s="37">
        <v>21</v>
      </c>
      <c r="B29" s="31" t="s">
        <v>288</v>
      </c>
      <c r="C29" s="39">
        <v>800</v>
      </c>
      <c r="D29" s="39">
        <v>800</v>
      </c>
      <c r="E29" s="35" t="s">
        <v>5</v>
      </c>
      <c r="F29" s="38" t="s">
        <v>841</v>
      </c>
      <c r="G29" s="38" t="s">
        <v>841</v>
      </c>
      <c r="H29" s="37" t="s">
        <v>31</v>
      </c>
      <c r="I29" s="35" t="s">
        <v>289</v>
      </c>
      <c r="J29" s="43">
        <v>244063</v>
      </c>
    </row>
    <row r="30" spans="1:10" ht="75" x14ac:dyDescent="0.3">
      <c r="A30" s="37">
        <v>22</v>
      </c>
      <c r="B30" s="31" t="s">
        <v>290</v>
      </c>
      <c r="C30" s="39">
        <v>400000</v>
      </c>
      <c r="D30" s="39">
        <v>400499.12</v>
      </c>
      <c r="E30" s="35" t="s">
        <v>5</v>
      </c>
      <c r="F30" s="38" t="s">
        <v>842</v>
      </c>
      <c r="G30" s="38" t="s">
        <v>843</v>
      </c>
      <c r="H30" s="37" t="s">
        <v>31</v>
      </c>
      <c r="I30" s="35" t="s">
        <v>291</v>
      </c>
      <c r="J30" s="43">
        <v>244064</v>
      </c>
    </row>
    <row r="31" spans="1:10" ht="56.25" x14ac:dyDescent="0.3">
      <c r="A31" s="37">
        <v>23</v>
      </c>
      <c r="B31" s="31" t="s">
        <v>292</v>
      </c>
      <c r="C31" s="39">
        <v>6740</v>
      </c>
      <c r="D31" s="39">
        <v>6740</v>
      </c>
      <c r="E31" s="35" t="s">
        <v>5</v>
      </c>
      <c r="F31" s="38" t="s">
        <v>844</v>
      </c>
      <c r="G31" s="38" t="s">
        <v>844</v>
      </c>
      <c r="H31" s="37" t="s">
        <v>31</v>
      </c>
      <c r="I31" s="35" t="s">
        <v>293</v>
      </c>
      <c r="J31" s="43">
        <v>244064</v>
      </c>
    </row>
    <row r="32" spans="1:10" ht="75" x14ac:dyDescent="0.3">
      <c r="A32" s="37">
        <v>24</v>
      </c>
      <c r="B32" s="31" t="s">
        <v>294</v>
      </c>
      <c r="C32" s="39">
        <v>270000</v>
      </c>
      <c r="D32" s="39">
        <v>273072.31</v>
      </c>
      <c r="E32" s="35" t="s">
        <v>5</v>
      </c>
      <c r="F32" s="38" t="s">
        <v>845</v>
      </c>
      <c r="G32" s="38" t="s">
        <v>846</v>
      </c>
      <c r="H32" s="37" t="s">
        <v>31</v>
      </c>
      <c r="I32" s="35" t="s">
        <v>295</v>
      </c>
      <c r="J32" s="43">
        <v>244067</v>
      </c>
    </row>
    <row r="33" spans="1:10" ht="56.25" x14ac:dyDescent="0.3">
      <c r="A33" s="37">
        <v>25</v>
      </c>
      <c r="B33" s="31" t="s">
        <v>296</v>
      </c>
      <c r="C33" s="39">
        <v>5520</v>
      </c>
      <c r="D33" s="39">
        <v>5520</v>
      </c>
      <c r="E33" s="35" t="s">
        <v>5</v>
      </c>
      <c r="F33" s="38" t="s">
        <v>847</v>
      </c>
      <c r="G33" s="38" t="s">
        <v>847</v>
      </c>
      <c r="H33" s="37" t="s">
        <v>31</v>
      </c>
      <c r="I33" s="35" t="s">
        <v>297</v>
      </c>
      <c r="J33" s="43">
        <v>244068</v>
      </c>
    </row>
    <row r="34" spans="1:10" ht="75" x14ac:dyDescent="0.3">
      <c r="A34" s="37">
        <v>26</v>
      </c>
      <c r="B34" s="36" t="s">
        <v>113</v>
      </c>
      <c r="C34" s="42">
        <v>500000</v>
      </c>
      <c r="D34" s="42">
        <v>520468.84</v>
      </c>
      <c r="E34" s="34" t="s">
        <v>5</v>
      </c>
      <c r="F34" s="41" t="s">
        <v>848</v>
      </c>
      <c r="G34" s="41" t="s">
        <v>849</v>
      </c>
      <c r="H34" s="37" t="s">
        <v>31</v>
      </c>
      <c r="I34" s="34" t="s">
        <v>298</v>
      </c>
      <c r="J34" s="40">
        <v>244069</v>
      </c>
    </row>
    <row r="35" spans="1:10" ht="56.25" x14ac:dyDescent="0.3">
      <c r="A35" s="30">
        <v>27</v>
      </c>
      <c r="B35" s="36" t="s">
        <v>299</v>
      </c>
      <c r="C35" s="42">
        <v>53828.1</v>
      </c>
      <c r="D35" s="42">
        <v>53828.1</v>
      </c>
      <c r="E35" s="34" t="s">
        <v>5</v>
      </c>
      <c r="F35" s="41" t="s">
        <v>850</v>
      </c>
      <c r="G35" s="41" t="s">
        <v>851</v>
      </c>
      <c r="H35" s="37" t="s">
        <v>31</v>
      </c>
      <c r="I35" s="34" t="s">
        <v>300</v>
      </c>
      <c r="J35" s="40">
        <v>244069</v>
      </c>
    </row>
    <row r="36" spans="1:10" ht="56.25" x14ac:dyDescent="0.3">
      <c r="A36" s="30">
        <v>28</v>
      </c>
      <c r="B36" s="36" t="s">
        <v>301</v>
      </c>
      <c r="C36" s="42">
        <v>231000</v>
      </c>
      <c r="D36" s="42">
        <v>226499.27</v>
      </c>
      <c r="E36" s="34" t="s">
        <v>5</v>
      </c>
      <c r="F36" s="41" t="s">
        <v>852</v>
      </c>
      <c r="G36" s="41" t="s">
        <v>853</v>
      </c>
      <c r="H36" s="37" t="s">
        <v>31</v>
      </c>
      <c r="I36" s="34" t="s">
        <v>302</v>
      </c>
      <c r="J36" s="40">
        <v>244070</v>
      </c>
    </row>
    <row r="37" spans="1:10" ht="56.25" x14ac:dyDescent="0.3">
      <c r="A37" s="30">
        <v>29</v>
      </c>
      <c r="B37" s="36" t="s">
        <v>303</v>
      </c>
      <c r="C37" s="42">
        <v>125000</v>
      </c>
      <c r="D37" s="42">
        <v>120817.43</v>
      </c>
      <c r="E37" s="34" t="s">
        <v>5</v>
      </c>
      <c r="F37" s="41" t="s">
        <v>854</v>
      </c>
      <c r="G37" s="41" t="s">
        <v>855</v>
      </c>
      <c r="H37" s="37" t="s">
        <v>31</v>
      </c>
      <c r="I37" s="34" t="s">
        <v>304</v>
      </c>
      <c r="J37" s="40">
        <v>244070</v>
      </c>
    </row>
    <row r="38" spans="1:10" ht="56.25" x14ac:dyDescent="0.3">
      <c r="A38" s="30">
        <v>30</v>
      </c>
      <c r="B38" s="36" t="s">
        <v>305</v>
      </c>
      <c r="C38" s="42">
        <v>70550</v>
      </c>
      <c r="D38" s="42">
        <v>70550</v>
      </c>
      <c r="E38" s="34" t="s">
        <v>5</v>
      </c>
      <c r="F38" s="41" t="s">
        <v>856</v>
      </c>
      <c r="G38" s="41" t="s">
        <v>857</v>
      </c>
      <c r="H38" s="37" t="s">
        <v>31</v>
      </c>
      <c r="I38" s="34" t="s">
        <v>306</v>
      </c>
      <c r="J38" s="40">
        <v>244070</v>
      </c>
    </row>
    <row r="39" spans="1:10" ht="75" x14ac:dyDescent="0.3">
      <c r="A39" s="30">
        <v>31</v>
      </c>
      <c r="B39" s="31" t="s">
        <v>307</v>
      </c>
      <c r="C39" s="39">
        <v>6000</v>
      </c>
      <c r="D39" s="39">
        <v>6000</v>
      </c>
      <c r="E39" s="35" t="s">
        <v>5</v>
      </c>
      <c r="F39" s="38" t="s">
        <v>859</v>
      </c>
      <c r="G39" s="38" t="s">
        <v>858</v>
      </c>
      <c r="H39" s="37" t="s">
        <v>31</v>
      </c>
      <c r="I39" s="35" t="s">
        <v>308</v>
      </c>
      <c r="J39" s="43">
        <v>244071</v>
      </c>
    </row>
    <row r="41" spans="1:10" x14ac:dyDescent="0.3">
      <c r="C41" s="65">
        <f>C39+C38+C37+C36+C35+C34+C33+C32+C31+C30+C29+C28+C27+C26+C25+C24+C23+C22+C21+C20+C19+C18+C17+C16+C15+C14+C13+C12+C11+C10+C9</f>
        <v>4218091</v>
      </c>
    </row>
  </sheetData>
  <mergeCells count="14">
    <mergeCell ref="I1:J1"/>
    <mergeCell ref="H6:H8"/>
    <mergeCell ref="I6:I8"/>
    <mergeCell ref="J6:J8"/>
    <mergeCell ref="A2:J2"/>
    <mergeCell ref="A3:J3"/>
    <mergeCell ref="A4:J4"/>
    <mergeCell ref="A6:A8"/>
    <mergeCell ref="B6:B8"/>
    <mergeCell ref="C6:C8"/>
    <mergeCell ref="D6:D8"/>
    <mergeCell ref="E6:E8"/>
    <mergeCell ref="F6:F8"/>
    <mergeCell ref="G6:G8"/>
  </mergeCells>
  <pageMargins left="0.15748031496062992" right="0.15748031496062992" top="0.31496062992125984" bottom="0.15748031496062992" header="0.31496062992125984" footer="0.19685039370078741"/>
  <pageSetup paperSize="9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opLeftCell="A38" zoomScale="115" zoomScaleNormal="115" workbookViewId="0">
      <selection sqref="A1:J42"/>
    </sheetView>
  </sheetViews>
  <sheetFormatPr defaultColWidth="9.125" defaultRowHeight="18.75" x14ac:dyDescent="0.3"/>
  <cols>
    <col min="1" max="1" width="5.125" style="22" customWidth="1"/>
    <col min="2" max="2" width="19" style="25" customWidth="1"/>
    <col min="3" max="3" width="11.625" style="28" customWidth="1"/>
    <col min="4" max="4" width="10.75" style="28" customWidth="1"/>
    <col min="5" max="5" width="10.5" style="22" customWidth="1"/>
    <col min="6" max="6" width="21.125" style="26" customWidth="1"/>
    <col min="7" max="7" width="21.375" style="26" customWidth="1"/>
    <col min="8" max="8" width="12.5" style="22" customWidth="1"/>
    <col min="9" max="9" width="11.75" style="22" customWidth="1"/>
    <col min="10" max="10" width="12.125" style="22" customWidth="1"/>
    <col min="11" max="16384" width="9.125" style="2"/>
  </cols>
  <sheetData>
    <row r="1" spans="1:15" ht="25.5" customHeight="1" x14ac:dyDescent="0.3">
      <c r="I1" s="78" t="s">
        <v>3</v>
      </c>
      <c r="J1" s="78"/>
      <c r="O1" s="1"/>
    </row>
    <row r="2" spans="1:15" ht="20.25" x14ac:dyDescent="0.3">
      <c r="A2" s="78" t="s">
        <v>21</v>
      </c>
      <c r="B2" s="78"/>
      <c r="C2" s="78"/>
      <c r="D2" s="78"/>
      <c r="E2" s="78"/>
      <c r="F2" s="78"/>
      <c r="G2" s="78"/>
      <c r="H2" s="78"/>
      <c r="I2" s="78"/>
      <c r="J2" s="78"/>
    </row>
    <row r="3" spans="1:15" ht="20.25" x14ac:dyDescent="0.3">
      <c r="A3" s="78" t="s">
        <v>22</v>
      </c>
      <c r="B3" s="78"/>
      <c r="C3" s="78"/>
      <c r="D3" s="78"/>
      <c r="E3" s="78"/>
      <c r="F3" s="78"/>
      <c r="G3" s="78"/>
      <c r="H3" s="78"/>
      <c r="I3" s="78"/>
      <c r="J3" s="78"/>
    </row>
    <row r="4" spans="1:15" ht="20.25" x14ac:dyDescent="0.3">
      <c r="A4" s="78" t="s">
        <v>309</v>
      </c>
      <c r="B4" s="78"/>
      <c r="C4" s="78"/>
      <c r="D4" s="78"/>
      <c r="E4" s="78"/>
      <c r="F4" s="78"/>
      <c r="G4" s="78"/>
      <c r="H4" s="78"/>
      <c r="I4" s="78"/>
      <c r="J4" s="78"/>
    </row>
    <row r="5" spans="1:15" ht="20.25" x14ac:dyDescent="0.3">
      <c r="D5" s="29"/>
    </row>
    <row r="6" spans="1:15" x14ac:dyDescent="0.3">
      <c r="A6" s="72" t="s">
        <v>28</v>
      </c>
      <c r="B6" s="72" t="s">
        <v>0</v>
      </c>
      <c r="C6" s="72" t="s">
        <v>2</v>
      </c>
      <c r="D6" s="75" t="s">
        <v>29</v>
      </c>
      <c r="E6" s="72" t="s">
        <v>1</v>
      </c>
      <c r="F6" s="75" t="s">
        <v>110</v>
      </c>
      <c r="G6" s="75" t="s">
        <v>24</v>
      </c>
      <c r="H6" s="75" t="s">
        <v>25</v>
      </c>
      <c r="I6" s="72" t="s">
        <v>26</v>
      </c>
      <c r="J6" s="72" t="s">
        <v>27</v>
      </c>
    </row>
    <row r="7" spans="1:15" x14ac:dyDescent="0.3">
      <c r="A7" s="73"/>
      <c r="B7" s="73"/>
      <c r="C7" s="73"/>
      <c r="D7" s="76"/>
      <c r="E7" s="73"/>
      <c r="F7" s="76"/>
      <c r="G7" s="76"/>
      <c r="H7" s="76"/>
      <c r="I7" s="73"/>
      <c r="J7" s="73"/>
    </row>
    <row r="8" spans="1:15" x14ac:dyDescent="0.3">
      <c r="A8" s="74"/>
      <c r="B8" s="74"/>
      <c r="C8" s="74"/>
      <c r="D8" s="77"/>
      <c r="E8" s="74"/>
      <c r="F8" s="77"/>
      <c r="G8" s="77"/>
      <c r="H8" s="77"/>
      <c r="I8" s="74"/>
      <c r="J8" s="74"/>
    </row>
    <row r="9" spans="1:15" ht="75" x14ac:dyDescent="0.35">
      <c r="A9" s="30">
        <v>1</v>
      </c>
      <c r="B9" s="38" t="s">
        <v>310</v>
      </c>
      <c r="C9" s="39">
        <v>33000</v>
      </c>
      <c r="D9" s="39">
        <v>33000</v>
      </c>
      <c r="E9" s="35" t="s">
        <v>5</v>
      </c>
      <c r="F9" s="38" t="s">
        <v>860</v>
      </c>
      <c r="G9" s="38" t="s">
        <v>861</v>
      </c>
      <c r="H9" s="37" t="s">
        <v>31</v>
      </c>
      <c r="I9" s="35" t="s">
        <v>311</v>
      </c>
      <c r="J9" s="40">
        <v>244075</v>
      </c>
      <c r="K9" s="23"/>
    </row>
    <row r="10" spans="1:15" ht="56.25" x14ac:dyDescent="0.35">
      <c r="A10" s="30">
        <v>2</v>
      </c>
      <c r="B10" s="41" t="s">
        <v>312</v>
      </c>
      <c r="C10" s="42">
        <v>1500</v>
      </c>
      <c r="D10" s="42">
        <v>1500</v>
      </c>
      <c r="E10" s="34" t="s">
        <v>5</v>
      </c>
      <c r="F10" s="41" t="s">
        <v>862</v>
      </c>
      <c r="G10" s="41" t="s">
        <v>863</v>
      </c>
      <c r="H10" s="37" t="s">
        <v>31</v>
      </c>
      <c r="I10" s="34" t="s">
        <v>313</v>
      </c>
      <c r="J10" s="40">
        <v>244075</v>
      </c>
      <c r="K10" s="23"/>
    </row>
    <row r="11" spans="1:15" ht="58.5" customHeight="1" x14ac:dyDescent="0.35">
      <c r="A11" s="30">
        <v>3</v>
      </c>
      <c r="B11" s="41" t="s">
        <v>314</v>
      </c>
      <c r="C11" s="42">
        <v>66000</v>
      </c>
      <c r="D11" s="42">
        <v>66000</v>
      </c>
      <c r="E11" s="34" t="s">
        <v>5</v>
      </c>
      <c r="F11" s="41" t="s">
        <v>864</v>
      </c>
      <c r="G11" s="41" t="s">
        <v>865</v>
      </c>
      <c r="H11" s="37" t="s">
        <v>31</v>
      </c>
      <c r="I11" s="34" t="s">
        <v>315</v>
      </c>
      <c r="J11" s="40">
        <v>244075</v>
      </c>
      <c r="K11" s="23"/>
    </row>
    <row r="12" spans="1:15" ht="60.75" customHeight="1" x14ac:dyDescent="0.35">
      <c r="A12" s="35">
        <v>4</v>
      </c>
      <c r="B12" s="41" t="s">
        <v>316</v>
      </c>
      <c r="C12" s="42">
        <v>66000</v>
      </c>
      <c r="D12" s="42">
        <v>66000</v>
      </c>
      <c r="E12" s="34" t="s">
        <v>5</v>
      </c>
      <c r="F12" s="41" t="s">
        <v>866</v>
      </c>
      <c r="G12" s="41" t="s">
        <v>867</v>
      </c>
      <c r="H12" s="37" t="s">
        <v>31</v>
      </c>
      <c r="I12" s="34" t="s">
        <v>317</v>
      </c>
      <c r="J12" s="40">
        <v>244075</v>
      </c>
      <c r="K12" s="23"/>
    </row>
    <row r="13" spans="1:15" ht="75" x14ac:dyDescent="0.3">
      <c r="A13" s="34">
        <v>5</v>
      </c>
      <c r="B13" s="41" t="s">
        <v>318</v>
      </c>
      <c r="C13" s="42">
        <v>66000</v>
      </c>
      <c r="D13" s="42">
        <v>66000</v>
      </c>
      <c r="E13" s="34" t="s">
        <v>5</v>
      </c>
      <c r="F13" s="41" t="s">
        <v>868</v>
      </c>
      <c r="G13" s="41" t="s">
        <v>869</v>
      </c>
      <c r="H13" s="37" t="s">
        <v>31</v>
      </c>
      <c r="I13" s="34" t="s">
        <v>319</v>
      </c>
      <c r="J13" s="40">
        <v>244075</v>
      </c>
    </row>
    <row r="14" spans="1:15" ht="75" x14ac:dyDescent="0.3">
      <c r="A14" s="34">
        <v>6</v>
      </c>
      <c r="B14" s="41" t="s">
        <v>320</v>
      </c>
      <c r="C14" s="42">
        <v>66000</v>
      </c>
      <c r="D14" s="42">
        <v>66000</v>
      </c>
      <c r="E14" s="34" t="s">
        <v>5</v>
      </c>
      <c r="F14" s="41" t="s">
        <v>870</v>
      </c>
      <c r="G14" s="41" t="s">
        <v>871</v>
      </c>
      <c r="H14" s="37" t="s">
        <v>31</v>
      </c>
      <c r="I14" s="34" t="s">
        <v>321</v>
      </c>
      <c r="J14" s="40">
        <v>244075</v>
      </c>
    </row>
    <row r="15" spans="1:15" ht="56.25" x14ac:dyDescent="0.3">
      <c r="A15" s="35">
        <v>7</v>
      </c>
      <c r="B15" s="38" t="s">
        <v>322</v>
      </c>
      <c r="C15" s="39">
        <v>800</v>
      </c>
      <c r="D15" s="39">
        <v>800</v>
      </c>
      <c r="E15" s="35" t="s">
        <v>5</v>
      </c>
      <c r="F15" s="38" t="s">
        <v>872</v>
      </c>
      <c r="G15" s="38" t="s">
        <v>873</v>
      </c>
      <c r="H15" s="37" t="s">
        <v>31</v>
      </c>
      <c r="I15" s="35" t="s">
        <v>323</v>
      </c>
      <c r="J15" s="43">
        <v>244076</v>
      </c>
    </row>
    <row r="16" spans="1:15" ht="60.75" customHeight="1" x14ac:dyDescent="0.3">
      <c r="A16" s="35">
        <v>8</v>
      </c>
      <c r="B16" s="41" t="s">
        <v>324</v>
      </c>
      <c r="C16" s="42">
        <v>66000</v>
      </c>
      <c r="D16" s="42">
        <v>66000</v>
      </c>
      <c r="E16" s="34" t="s">
        <v>5</v>
      </c>
      <c r="F16" s="41" t="s">
        <v>874</v>
      </c>
      <c r="G16" s="41" t="s">
        <v>875</v>
      </c>
      <c r="H16" s="37" t="s">
        <v>31</v>
      </c>
      <c r="I16" s="34" t="s">
        <v>325</v>
      </c>
      <c r="J16" s="40">
        <v>244078</v>
      </c>
    </row>
    <row r="17" spans="1:10" ht="63" customHeight="1" x14ac:dyDescent="0.3">
      <c r="A17" s="35">
        <v>9</v>
      </c>
      <c r="B17" s="41" t="s">
        <v>326</v>
      </c>
      <c r="C17" s="42">
        <v>66000</v>
      </c>
      <c r="D17" s="42">
        <v>66000</v>
      </c>
      <c r="E17" s="34" t="s">
        <v>5</v>
      </c>
      <c r="F17" s="41" t="s">
        <v>876</v>
      </c>
      <c r="G17" s="41" t="s">
        <v>876</v>
      </c>
      <c r="H17" s="37" t="s">
        <v>31</v>
      </c>
      <c r="I17" s="34" t="s">
        <v>327</v>
      </c>
      <c r="J17" s="40">
        <v>244078</v>
      </c>
    </row>
    <row r="18" spans="1:10" ht="56.25" x14ac:dyDescent="0.3">
      <c r="A18" s="35">
        <v>10</v>
      </c>
      <c r="B18" s="38" t="s">
        <v>328</v>
      </c>
      <c r="C18" s="39">
        <v>18390</v>
      </c>
      <c r="D18" s="39">
        <v>18390</v>
      </c>
      <c r="E18" s="35" t="s">
        <v>5</v>
      </c>
      <c r="F18" s="38" t="s">
        <v>877</v>
      </c>
      <c r="G18" s="38" t="s">
        <v>878</v>
      </c>
      <c r="H18" s="37" t="s">
        <v>31</v>
      </c>
      <c r="I18" s="35" t="s">
        <v>329</v>
      </c>
      <c r="J18" s="43">
        <v>244082</v>
      </c>
    </row>
    <row r="19" spans="1:10" ht="112.5" x14ac:dyDescent="0.3">
      <c r="A19" s="37">
        <v>11</v>
      </c>
      <c r="B19" s="38" t="s">
        <v>330</v>
      </c>
      <c r="C19" s="39">
        <v>10000</v>
      </c>
      <c r="D19" s="39">
        <v>10000</v>
      </c>
      <c r="E19" s="35" t="s">
        <v>5</v>
      </c>
      <c r="F19" s="38" t="s">
        <v>879</v>
      </c>
      <c r="G19" s="38" t="s">
        <v>880</v>
      </c>
      <c r="H19" s="37" t="s">
        <v>31</v>
      </c>
      <c r="I19" s="35" t="s">
        <v>331</v>
      </c>
      <c r="J19" s="43">
        <v>244082</v>
      </c>
    </row>
    <row r="20" spans="1:10" ht="93.75" x14ac:dyDescent="0.3">
      <c r="A20" s="37">
        <v>12</v>
      </c>
      <c r="B20" s="38" t="s">
        <v>332</v>
      </c>
      <c r="C20" s="39">
        <v>1500</v>
      </c>
      <c r="D20" s="39">
        <v>1500</v>
      </c>
      <c r="E20" s="35" t="s">
        <v>5</v>
      </c>
      <c r="F20" s="38" t="s">
        <v>881</v>
      </c>
      <c r="G20" s="38" t="s">
        <v>881</v>
      </c>
      <c r="H20" s="37" t="s">
        <v>31</v>
      </c>
      <c r="I20" s="35" t="s">
        <v>333</v>
      </c>
      <c r="J20" s="43">
        <v>244082</v>
      </c>
    </row>
    <row r="21" spans="1:10" ht="56.25" x14ac:dyDescent="0.3">
      <c r="A21" s="37">
        <v>13</v>
      </c>
      <c r="B21" s="38" t="s">
        <v>334</v>
      </c>
      <c r="C21" s="39">
        <v>107000</v>
      </c>
      <c r="D21" s="39">
        <v>102480.19</v>
      </c>
      <c r="E21" s="35" t="s">
        <v>5</v>
      </c>
      <c r="F21" s="38" t="s">
        <v>882</v>
      </c>
      <c r="G21" s="38" t="s">
        <v>883</v>
      </c>
      <c r="H21" s="37" t="s">
        <v>31</v>
      </c>
      <c r="I21" s="35" t="s">
        <v>335</v>
      </c>
      <c r="J21" s="43">
        <v>244083</v>
      </c>
    </row>
    <row r="22" spans="1:10" ht="56.25" x14ac:dyDescent="0.3">
      <c r="A22" s="37">
        <v>14</v>
      </c>
      <c r="B22" s="38" t="s">
        <v>336</v>
      </c>
      <c r="C22" s="39">
        <v>63000</v>
      </c>
      <c r="D22" s="39">
        <v>85157.85</v>
      </c>
      <c r="E22" s="35" t="s">
        <v>5</v>
      </c>
      <c r="F22" s="38" t="s">
        <v>884</v>
      </c>
      <c r="G22" s="38" t="s">
        <v>885</v>
      </c>
      <c r="H22" s="37" t="s">
        <v>31</v>
      </c>
      <c r="I22" s="35" t="s">
        <v>337</v>
      </c>
      <c r="J22" s="43">
        <v>244083</v>
      </c>
    </row>
    <row r="23" spans="1:10" ht="56.25" x14ac:dyDescent="0.3">
      <c r="A23" s="37">
        <v>15</v>
      </c>
      <c r="B23" s="38" t="s">
        <v>338</v>
      </c>
      <c r="C23" s="39">
        <v>55000</v>
      </c>
      <c r="D23" s="39">
        <v>55000</v>
      </c>
      <c r="E23" s="35" t="s">
        <v>5</v>
      </c>
      <c r="F23" s="38" t="s">
        <v>886</v>
      </c>
      <c r="G23" s="38" t="s">
        <v>886</v>
      </c>
      <c r="H23" s="37" t="s">
        <v>31</v>
      </c>
      <c r="I23" s="35" t="s">
        <v>339</v>
      </c>
      <c r="J23" s="43">
        <v>244083</v>
      </c>
    </row>
    <row r="24" spans="1:10" ht="60.75" customHeight="1" x14ac:dyDescent="0.3">
      <c r="A24" s="37">
        <v>16</v>
      </c>
      <c r="B24" s="38" t="s">
        <v>340</v>
      </c>
      <c r="C24" s="39">
        <v>10500</v>
      </c>
      <c r="D24" s="39">
        <v>10500</v>
      </c>
      <c r="E24" s="35" t="s">
        <v>5</v>
      </c>
      <c r="F24" s="38" t="s">
        <v>887</v>
      </c>
      <c r="G24" s="38" t="s">
        <v>888</v>
      </c>
      <c r="H24" s="37" t="s">
        <v>31</v>
      </c>
      <c r="I24" s="35" t="s">
        <v>341</v>
      </c>
      <c r="J24" s="43">
        <v>244083</v>
      </c>
    </row>
    <row r="25" spans="1:10" ht="112.5" x14ac:dyDescent="0.3">
      <c r="A25" s="37">
        <v>17</v>
      </c>
      <c r="B25" s="38" t="s">
        <v>342</v>
      </c>
      <c r="C25" s="39">
        <v>33000</v>
      </c>
      <c r="D25" s="39">
        <v>33000</v>
      </c>
      <c r="E25" s="35" t="s">
        <v>5</v>
      </c>
      <c r="F25" s="38" t="s">
        <v>889</v>
      </c>
      <c r="G25" s="38" t="s">
        <v>890</v>
      </c>
      <c r="H25" s="37" t="s">
        <v>31</v>
      </c>
      <c r="I25" s="35" t="s">
        <v>343</v>
      </c>
      <c r="J25" s="43">
        <v>244083</v>
      </c>
    </row>
    <row r="26" spans="1:10" ht="93.75" x14ac:dyDescent="0.3">
      <c r="A26" s="37">
        <v>18</v>
      </c>
      <c r="B26" s="38" t="s">
        <v>344</v>
      </c>
      <c r="C26" s="39">
        <v>1920</v>
      </c>
      <c r="D26" s="39">
        <v>1920</v>
      </c>
      <c r="E26" s="35" t="s">
        <v>5</v>
      </c>
      <c r="F26" s="38" t="s">
        <v>891</v>
      </c>
      <c r="G26" s="38" t="s">
        <v>892</v>
      </c>
      <c r="H26" s="37" t="s">
        <v>31</v>
      </c>
      <c r="I26" s="35" t="s">
        <v>345</v>
      </c>
      <c r="J26" s="43">
        <v>244083</v>
      </c>
    </row>
    <row r="27" spans="1:10" ht="77.25" customHeight="1" x14ac:dyDescent="0.3">
      <c r="A27" s="37">
        <v>19</v>
      </c>
      <c r="B27" s="38" t="s">
        <v>346</v>
      </c>
      <c r="C27" s="39">
        <v>54000</v>
      </c>
      <c r="D27" s="39">
        <v>54000</v>
      </c>
      <c r="E27" s="35" t="s">
        <v>5</v>
      </c>
      <c r="F27" s="38" t="s">
        <v>893</v>
      </c>
      <c r="G27" s="38" t="s">
        <v>894</v>
      </c>
      <c r="H27" s="37" t="s">
        <v>31</v>
      </c>
      <c r="I27" s="35" t="s">
        <v>347</v>
      </c>
      <c r="J27" s="43">
        <v>244083</v>
      </c>
    </row>
    <row r="28" spans="1:10" ht="56.25" x14ac:dyDescent="0.3">
      <c r="A28" s="37">
        <v>20</v>
      </c>
      <c r="B28" s="38" t="s">
        <v>235</v>
      </c>
      <c r="C28" s="39">
        <v>20581.2</v>
      </c>
      <c r="D28" s="39">
        <v>20581.2</v>
      </c>
      <c r="E28" s="35" t="s">
        <v>5</v>
      </c>
      <c r="F28" s="38" t="s">
        <v>895</v>
      </c>
      <c r="G28" s="38" t="s">
        <v>895</v>
      </c>
      <c r="H28" s="37" t="s">
        <v>31</v>
      </c>
      <c r="I28" s="35" t="s">
        <v>348</v>
      </c>
      <c r="J28" s="43">
        <v>244083</v>
      </c>
    </row>
    <row r="29" spans="1:10" ht="56.25" x14ac:dyDescent="0.3">
      <c r="A29" s="37">
        <v>21</v>
      </c>
      <c r="B29" s="38" t="s">
        <v>229</v>
      </c>
      <c r="C29" s="39">
        <v>14335.6</v>
      </c>
      <c r="D29" s="39">
        <v>14335.6</v>
      </c>
      <c r="E29" s="35" t="s">
        <v>5</v>
      </c>
      <c r="F29" s="38" t="s">
        <v>896</v>
      </c>
      <c r="G29" s="38" t="s">
        <v>896</v>
      </c>
      <c r="H29" s="37" t="s">
        <v>31</v>
      </c>
      <c r="I29" s="35" t="s">
        <v>349</v>
      </c>
      <c r="J29" s="43">
        <v>244083</v>
      </c>
    </row>
    <row r="30" spans="1:10" ht="56.25" x14ac:dyDescent="0.3">
      <c r="A30" s="37">
        <v>22</v>
      </c>
      <c r="B30" s="38" t="s">
        <v>350</v>
      </c>
      <c r="C30" s="39">
        <v>8355</v>
      </c>
      <c r="D30" s="39">
        <v>8355</v>
      </c>
      <c r="E30" s="35" t="s">
        <v>5</v>
      </c>
      <c r="F30" s="38" t="s">
        <v>897</v>
      </c>
      <c r="G30" s="38" t="s">
        <v>897</v>
      </c>
      <c r="H30" s="37" t="s">
        <v>31</v>
      </c>
      <c r="I30" s="35" t="s">
        <v>351</v>
      </c>
      <c r="J30" s="43">
        <v>244083</v>
      </c>
    </row>
    <row r="31" spans="1:10" ht="56.25" x14ac:dyDescent="0.3">
      <c r="A31" s="37">
        <v>23</v>
      </c>
      <c r="B31" s="38" t="s">
        <v>231</v>
      </c>
      <c r="C31" s="39">
        <v>5681.4</v>
      </c>
      <c r="D31" s="39">
        <v>5681.4</v>
      </c>
      <c r="E31" s="35" t="s">
        <v>5</v>
      </c>
      <c r="F31" s="38" t="s">
        <v>898</v>
      </c>
      <c r="G31" s="38" t="s">
        <v>899</v>
      </c>
      <c r="H31" s="37" t="s">
        <v>31</v>
      </c>
      <c r="I31" s="35" t="s">
        <v>352</v>
      </c>
      <c r="J31" s="43">
        <v>244083</v>
      </c>
    </row>
    <row r="32" spans="1:10" ht="75" x14ac:dyDescent="0.3">
      <c r="A32" s="37">
        <v>24</v>
      </c>
      <c r="B32" s="38" t="s">
        <v>353</v>
      </c>
      <c r="C32" s="39">
        <v>108000</v>
      </c>
      <c r="D32" s="39">
        <v>103006.37</v>
      </c>
      <c r="E32" s="35" t="s">
        <v>5</v>
      </c>
      <c r="F32" s="38" t="s">
        <v>900</v>
      </c>
      <c r="G32" s="38" t="s">
        <v>901</v>
      </c>
      <c r="H32" s="37" t="s">
        <v>31</v>
      </c>
      <c r="I32" s="35" t="s">
        <v>354</v>
      </c>
      <c r="J32" s="43">
        <v>244084</v>
      </c>
    </row>
    <row r="33" spans="1:10" ht="75" x14ac:dyDescent="0.3">
      <c r="A33" s="37">
        <v>25</v>
      </c>
      <c r="B33" s="38" t="s">
        <v>355</v>
      </c>
      <c r="C33" s="39">
        <v>107000</v>
      </c>
      <c r="D33" s="39">
        <v>102676.69</v>
      </c>
      <c r="E33" s="35" t="s">
        <v>5</v>
      </c>
      <c r="F33" s="38" t="s">
        <v>902</v>
      </c>
      <c r="G33" s="38" t="s">
        <v>903</v>
      </c>
      <c r="H33" s="37" t="s">
        <v>31</v>
      </c>
      <c r="I33" s="35" t="s">
        <v>356</v>
      </c>
      <c r="J33" s="43">
        <v>244084</v>
      </c>
    </row>
    <row r="34" spans="1:10" ht="75" x14ac:dyDescent="0.3">
      <c r="A34" s="37">
        <v>26</v>
      </c>
      <c r="B34" s="38" t="s">
        <v>357</v>
      </c>
      <c r="C34" s="39">
        <v>500000</v>
      </c>
      <c r="D34" s="39">
        <v>520468.84</v>
      </c>
      <c r="E34" s="35" t="s">
        <v>5</v>
      </c>
      <c r="F34" s="38" t="s">
        <v>904</v>
      </c>
      <c r="G34" s="38" t="s">
        <v>905</v>
      </c>
      <c r="H34" s="37" t="s">
        <v>31</v>
      </c>
      <c r="I34" s="35" t="s">
        <v>358</v>
      </c>
      <c r="J34" s="43">
        <v>244084</v>
      </c>
    </row>
    <row r="35" spans="1:10" ht="75" x14ac:dyDescent="0.3">
      <c r="A35" s="37">
        <v>27</v>
      </c>
      <c r="B35" s="38" t="s">
        <v>359</v>
      </c>
      <c r="C35" s="39">
        <v>66000</v>
      </c>
      <c r="D35" s="39">
        <v>67062.06</v>
      </c>
      <c r="E35" s="35" t="s">
        <v>5</v>
      </c>
      <c r="F35" s="38" t="s">
        <v>906</v>
      </c>
      <c r="G35" s="38" t="s">
        <v>907</v>
      </c>
      <c r="H35" s="37" t="s">
        <v>31</v>
      </c>
      <c r="I35" s="35" t="s">
        <v>360</v>
      </c>
      <c r="J35" s="43">
        <v>244096</v>
      </c>
    </row>
    <row r="36" spans="1:10" ht="75" x14ac:dyDescent="0.3">
      <c r="A36" s="37">
        <v>28</v>
      </c>
      <c r="B36" s="38" t="s">
        <v>361</v>
      </c>
      <c r="C36" s="39">
        <v>104000</v>
      </c>
      <c r="D36" s="39">
        <v>99437.64</v>
      </c>
      <c r="E36" s="35" t="s">
        <v>5</v>
      </c>
      <c r="F36" s="38" t="s">
        <v>908</v>
      </c>
      <c r="G36" s="38" t="s">
        <v>909</v>
      </c>
      <c r="H36" s="37" t="s">
        <v>31</v>
      </c>
      <c r="I36" s="35" t="s">
        <v>362</v>
      </c>
      <c r="J36" s="43">
        <v>244096</v>
      </c>
    </row>
    <row r="37" spans="1:10" ht="75" x14ac:dyDescent="0.3">
      <c r="A37" s="37">
        <v>29</v>
      </c>
      <c r="B37" s="38" t="s">
        <v>310</v>
      </c>
      <c r="C37" s="39">
        <v>124000</v>
      </c>
      <c r="D37" s="39">
        <v>119225.05</v>
      </c>
      <c r="E37" s="35" t="s">
        <v>5</v>
      </c>
      <c r="F37" s="38" t="s">
        <v>910</v>
      </c>
      <c r="G37" s="38" t="s">
        <v>911</v>
      </c>
      <c r="H37" s="37" t="s">
        <v>31</v>
      </c>
      <c r="I37" s="35" t="s">
        <v>363</v>
      </c>
      <c r="J37" s="43">
        <v>244096</v>
      </c>
    </row>
    <row r="38" spans="1:10" ht="56.25" x14ac:dyDescent="0.3">
      <c r="A38" s="37">
        <v>30</v>
      </c>
      <c r="B38" s="38" t="s">
        <v>364</v>
      </c>
      <c r="C38" s="39">
        <v>27540</v>
      </c>
      <c r="D38" s="39">
        <v>27540</v>
      </c>
      <c r="E38" s="35" t="s">
        <v>5</v>
      </c>
      <c r="F38" s="38" t="s">
        <v>912</v>
      </c>
      <c r="G38" s="38" t="s">
        <v>912</v>
      </c>
      <c r="H38" s="37" t="s">
        <v>31</v>
      </c>
      <c r="I38" s="35" t="s">
        <v>365</v>
      </c>
      <c r="J38" s="43">
        <v>244096</v>
      </c>
    </row>
    <row r="39" spans="1:10" ht="56.25" x14ac:dyDescent="0.3">
      <c r="A39" s="37">
        <v>31</v>
      </c>
      <c r="B39" s="38" t="s">
        <v>366</v>
      </c>
      <c r="C39" s="39">
        <v>6750</v>
      </c>
      <c r="D39" s="39">
        <v>6750</v>
      </c>
      <c r="E39" s="35" t="s">
        <v>5</v>
      </c>
      <c r="F39" s="38" t="s">
        <v>913</v>
      </c>
      <c r="G39" s="38" t="s">
        <v>913</v>
      </c>
      <c r="H39" s="37" t="s">
        <v>31</v>
      </c>
      <c r="I39" s="35" t="s">
        <v>367</v>
      </c>
      <c r="J39" s="43">
        <v>244097</v>
      </c>
    </row>
    <row r="40" spans="1:10" ht="43.5" customHeight="1" x14ac:dyDescent="0.3">
      <c r="A40" s="37">
        <v>32</v>
      </c>
      <c r="B40" s="38" t="s">
        <v>368</v>
      </c>
      <c r="C40" s="39">
        <v>13200</v>
      </c>
      <c r="D40" s="39">
        <v>13200</v>
      </c>
      <c r="E40" s="35" t="s">
        <v>5</v>
      </c>
      <c r="F40" s="38" t="s">
        <v>914</v>
      </c>
      <c r="G40" s="38" t="s">
        <v>915</v>
      </c>
      <c r="H40" s="37" t="s">
        <v>31</v>
      </c>
      <c r="I40" s="35" t="s">
        <v>369</v>
      </c>
      <c r="J40" s="43">
        <v>244097</v>
      </c>
    </row>
    <row r="41" spans="1:10" ht="75" x14ac:dyDescent="0.3">
      <c r="A41" s="37">
        <v>33</v>
      </c>
      <c r="B41" s="38" t="s">
        <v>370</v>
      </c>
      <c r="C41" s="39">
        <v>14860</v>
      </c>
      <c r="D41" s="39">
        <v>14860</v>
      </c>
      <c r="E41" s="35" t="s">
        <v>5</v>
      </c>
      <c r="F41" s="38" t="s">
        <v>917</v>
      </c>
      <c r="G41" s="38" t="s">
        <v>916</v>
      </c>
      <c r="H41" s="37" t="s">
        <v>31</v>
      </c>
      <c r="I41" s="35" t="s">
        <v>371</v>
      </c>
      <c r="J41" s="43">
        <v>244097</v>
      </c>
    </row>
    <row r="42" spans="1:10" ht="56.25" x14ac:dyDescent="0.3">
      <c r="A42" s="37">
        <v>33</v>
      </c>
      <c r="B42" s="38" t="s">
        <v>372</v>
      </c>
      <c r="C42" s="39">
        <v>99978</v>
      </c>
      <c r="D42" s="39">
        <v>99978</v>
      </c>
      <c r="E42" s="35" t="s">
        <v>5</v>
      </c>
      <c r="F42" s="38" t="s">
        <v>918</v>
      </c>
      <c r="G42" s="38" t="s">
        <v>918</v>
      </c>
      <c r="H42" s="37" t="s">
        <v>31</v>
      </c>
      <c r="I42" s="35" t="s">
        <v>373</v>
      </c>
      <c r="J42" s="43">
        <v>244103</v>
      </c>
    </row>
    <row r="44" spans="1:10" x14ac:dyDescent="0.3">
      <c r="C44" s="65">
        <f>C9+C10+C11+C12+C13+C14+C15+C16+C17+C18+C19+C20+C21+C22+C23+C24+C25+C26+C27+C28+C29+C30+C31+C32+C33+C34+C35+C36+C37+C38+C39+C40+C41+C42</f>
        <v>2005891.2</v>
      </c>
    </row>
    <row r="45" spans="1:10" x14ac:dyDescent="0.3">
      <c r="C45" s="65"/>
    </row>
  </sheetData>
  <mergeCells count="14">
    <mergeCell ref="I1:J1"/>
    <mergeCell ref="H6:H8"/>
    <mergeCell ref="I6:I8"/>
    <mergeCell ref="J6:J8"/>
    <mergeCell ref="A2:J2"/>
    <mergeCell ref="A3:J3"/>
    <mergeCell ref="A4:J4"/>
    <mergeCell ref="A6:A8"/>
    <mergeCell ref="B6:B8"/>
    <mergeCell ref="C6:C8"/>
    <mergeCell ref="D6:D8"/>
    <mergeCell ref="E6:E8"/>
    <mergeCell ref="F6:F8"/>
    <mergeCell ref="G6:G8"/>
  </mergeCells>
  <pageMargins left="0.15748031496062992" right="0.15748031496062992" top="0.31496062992125984" bottom="0.15748031496062992" header="0.31496062992125984" footer="0.19685039370078741"/>
  <pageSetup paperSize="9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31" zoomScale="115" zoomScaleNormal="115" workbookViewId="0">
      <selection sqref="A1:J34"/>
    </sheetView>
  </sheetViews>
  <sheetFormatPr defaultColWidth="9.125" defaultRowHeight="18.75" x14ac:dyDescent="0.3"/>
  <cols>
    <col min="1" max="1" width="5.125" style="22" customWidth="1"/>
    <col min="2" max="2" width="20.5" style="25" customWidth="1"/>
    <col min="3" max="3" width="11.625" style="28" customWidth="1"/>
    <col min="4" max="4" width="10.875" style="28" customWidth="1"/>
    <col min="5" max="5" width="9.625" style="22" customWidth="1"/>
    <col min="6" max="7" width="21.375" style="26" customWidth="1"/>
    <col min="8" max="8" width="11.875" style="22" customWidth="1"/>
    <col min="9" max="9" width="11.75" style="22" customWidth="1"/>
    <col min="10" max="10" width="11.5" style="22" customWidth="1"/>
    <col min="11" max="16384" width="9.125" style="2"/>
  </cols>
  <sheetData>
    <row r="1" spans="1:15" ht="25.5" customHeight="1" x14ac:dyDescent="0.3">
      <c r="I1" s="78" t="s">
        <v>3</v>
      </c>
      <c r="J1" s="78"/>
      <c r="O1" s="1"/>
    </row>
    <row r="2" spans="1:15" ht="20.25" x14ac:dyDescent="0.3">
      <c r="A2" s="69" t="s">
        <v>21</v>
      </c>
      <c r="B2" s="69"/>
      <c r="C2" s="69"/>
      <c r="D2" s="69"/>
      <c r="E2" s="69"/>
      <c r="F2" s="69"/>
      <c r="G2" s="69"/>
      <c r="H2" s="69"/>
      <c r="I2" s="69"/>
      <c r="J2" s="69"/>
    </row>
    <row r="3" spans="1:15" ht="20.25" x14ac:dyDescent="0.3">
      <c r="A3" s="69" t="s">
        <v>22</v>
      </c>
      <c r="B3" s="69"/>
      <c r="C3" s="69"/>
      <c r="D3" s="69"/>
      <c r="E3" s="69"/>
      <c r="F3" s="69"/>
      <c r="G3" s="69"/>
      <c r="H3" s="69"/>
      <c r="I3" s="69"/>
      <c r="J3" s="69"/>
    </row>
    <row r="4" spans="1:15" ht="20.25" x14ac:dyDescent="0.3">
      <c r="A4" s="69" t="s">
        <v>374</v>
      </c>
      <c r="B4" s="69"/>
      <c r="C4" s="69"/>
      <c r="D4" s="69"/>
      <c r="E4" s="69"/>
      <c r="F4" s="69"/>
      <c r="G4" s="69"/>
      <c r="H4" s="69"/>
      <c r="I4" s="69"/>
      <c r="J4" s="69"/>
    </row>
    <row r="5" spans="1:15" ht="20.25" x14ac:dyDescent="0.3">
      <c r="D5" s="29"/>
    </row>
    <row r="6" spans="1:15" x14ac:dyDescent="0.3">
      <c r="A6" s="72" t="s">
        <v>28</v>
      </c>
      <c r="B6" s="72" t="s">
        <v>0</v>
      </c>
      <c r="C6" s="72" t="s">
        <v>2</v>
      </c>
      <c r="D6" s="75" t="s">
        <v>29</v>
      </c>
      <c r="E6" s="72" t="s">
        <v>1</v>
      </c>
      <c r="F6" s="75" t="s">
        <v>680</v>
      </c>
      <c r="G6" s="75" t="s">
        <v>24</v>
      </c>
      <c r="H6" s="75" t="s">
        <v>25</v>
      </c>
      <c r="I6" s="72" t="s">
        <v>26</v>
      </c>
      <c r="J6" s="72" t="s">
        <v>27</v>
      </c>
    </row>
    <row r="7" spans="1:15" x14ac:dyDescent="0.3">
      <c r="A7" s="73"/>
      <c r="B7" s="73"/>
      <c r="C7" s="73"/>
      <c r="D7" s="76"/>
      <c r="E7" s="73"/>
      <c r="F7" s="76"/>
      <c r="G7" s="76"/>
      <c r="H7" s="76"/>
      <c r="I7" s="73"/>
      <c r="J7" s="73"/>
    </row>
    <row r="8" spans="1:15" x14ac:dyDescent="0.3">
      <c r="A8" s="74"/>
      <c r="B8" s="74"/>
      <c r="C8" s="74"/>
      <c r="D8" s="77"/>
      <c r="E8" s="74"/>
      <c r="F8" s="77"/>
      <c r="G8" s="77"/>
      <c r="H8" s="77"/>
      <c r="I8" s="74"/>
      <c r="J8" s="74"/>
    </row>
    <row r="9" spans="1:15" ht="75" x14ac:dyDescent="0.35">
      <c r="A9" s="30">
        <v>1</v>
      </c>
      <c r="B9" s="38" t="s">
        <v>375</v>
      </c>
      <c r="C9" s="39">
        <v>6680</v>
      </c>
      <c r="D9" s="39">
        <v>6680</v>
      </c>
      <c r="E9" s="35" t="s">
        <v>5</v>
      </c>
      <c r="F9" s="38" t="s">
        <v>919</v>
      </c>
      <c r="G9" s="38" t="s">
        <v>920</v>
      </c>
      <c r="H9" s="37" t="s">
        <v>31</v>
      </c>
      <c r="I9" s="35" t="s">
        <v>376</v>
      </c>
      <c r="J9" s="43">
        <v>244110</v>
      </c>
      <c r="K9" s="23"/>
    </row>
    <row r="10" spans="1:15" ht="93.75" x14ac:dyDescent="0.35">
      <c r="A10" s="30">
        <v>2</v>
      </c>
      <c r="B10" s="38" t="s">
        <v>377</v>
      </c>
      <c r="C10" s="39">
        <v>102600</v>
      </c>
      <c r="D10" s="39">
        <v>102600</v>
      </c>
      <c r="E10" s="35" t="s">
        <v>5</v>
      </c>
      <c r="F10" s="38" t="s">
        <v>921</v>
      </c>
      <c r="G10" s="38" t="s">
        <v>922</v>
      </c>
      <c r="H10" s="37" t="s">
        <v>31</v>
      </c>
      <c r="I10" s="35" t="s">
        <v>378</v>
      </c>
      <c r="J10" s="43">
        <v>244110</v>
      </c>
      <c r="K10" s="23"/>
    </row>
    <row r="11" spans="1:15" ht="75" x14ac:dyDescent="0.35">
      <c r="A11" s="30">
        <v>3</v>
      </c>
      <c r="B11" s="38" t="s">
        <v>379</v>
      </c>
      <c r="C11" s="39">
        <v>24000</v>
      </c>
      <c r="D11" s="39">
        <v>24000</v>
      </c>
      <c r="E11" s="35" t="s">
        <v>5</v>
      </c>
      <c r="F11" s="38" t="s">
        <v>923</v>
      </c>
      <c r="G11" s="38" t="s">
        <v>924</v>
      </c>
      <c r="H11" s="37" t="s">
        <v>31</v>
      </c>
      <c r="I11" s="35" t="s">
        <v>380</v>
      </c>
      <c r="J11" s="43">
        <v>244110</v>
      </c>
      <c r="K11" s="23"/>
    </row>
    <row r="12" spans="1:15" ht="66.75" customHeight="1" x14ac:dyDescent="0.35">
      <c r="A12" s="33">
        <v>4</v>
      </c>
      <c r="B12" s="38" t="s">
        <v>381</v>
      </c>
      <c r="C12" s="39">
        <v>10000</v>
      </c>
      <c r="D12" s="39">
        <v>10000</v>
      </c>
      <c r="E12" s="35" t="s">
        <v>5</v>
      </c>
      <c r="F12" s="38" t="s">
        <v>925</v>
      </c>
      <c r="G12" s="38" t="s">
        <v>926</v>
      </c>
      <c r="H12" s="37" t="s">
        <v>31</v>
      </c>
      <c r="I12" s="35" t="s">
        <v>382</v>
      </c>
      <c r="J12" s="43">
        <v>244110</v>
      </c>
      <c r="K12" s="23"/>
    </row>
    <row r="13" spans="1:15" ht="75" x14ac:dyDescent="0.3">
      <c r="A13" s="34">
        <v>5</v>
      </c>
      <c r="B13" s="38" t="s">
        <v>383</v>
      </c>
      <c r="C13" s="39">
        <v>140000</v>
      </c>
      <c r="D13" s="39">
        <v>140825.62</v>
      </c>
      <c r="E13" s="35" t="s">
        <v>5</v>
      </c>
      <c r="F13" s="38" t="s">
        <v>927</v>
      </c>
      <c r="G13" s="38" t="s">
        <v>927</v>
      </c>
      <c r="H13" s="37" t="s">
        <v>31</v>
      </c>
      <c r="I13" s="35" t="s">
        <v>384</v>
      </c>
      <c r="J13" s="43">
        <v>244111</v>
      </c>
    </row>
    <row r="14" spans="1:15" ht="75" x14ac:dyDescent="0.3">
      <c r="A14" s="34">
        <v>6</v>
      </c>
      <c r="B14" s="38" t="s">
        <v>385</v>
      </c>
      <c r="C14" s="39">
        <v>61000</v>
      </c>
      <c r="D14" s="39">
        <v>61359.8</v>
      </c>
      <c r="E14" s="35" t="s">
        <v>5</v>
      </c>
      <c r="F14" s="38" t="s">
        <v>928</v>
      </c>
      <c r="G14" s="38" t="s">
        <v>929</v>
      </c>
      <c r="H14" s="37" t="s">
        <v>31</v>
      </c>
      <c r="I14" s="35" t="s">
        <v>386</v>
      </c>
      <c r="J14" s="43">
        <v>244111</v>
      </c>
    </row>
    <row r="15" spans="1:15" ht="75" x14ac:dyDescent="0.3">
      <c r="A15" s="35">
        <v>7</v>
      </c>
      <c r="B15" s="38" t="s">
        <v>387</v>
      </c>
      <c r="C15" s="39">
        <v>54000</v>
      </c>
      <c r="D15" s="39">
        <v>54840.160000000003</v>
      </c>
      <c r="E15" s="35" t="s">
        <v>5</v>
      </c>
      <c r="F15" s="61" t="s">
        <v>930</v>
      </c>
      <c r="G15" s="38" t="s">
        <v>931</v>
      </c>
      <c r="H15" s="37" t="s">
        <v>31</v>
      </c>
      <c r="I15" s="35" t="s">
        <v>388</v>
      </c>
      <c r="J15" s="43">
        <v>244111</v>
      </c>
    </row>
    <row r="16" spans="1:15" ht="75" x14ac:dyDescent="0.3">
      <c r="A16" s="35">
        <v>8</v>
      </c>
      <c r="B16" s="38" t="s">
        <v>389</v>
      </c>
      <c r="C16" s="42">
        <v>27000</v>
      </c>
      <c r="D16" s="42">
        <v>27000</v>
      </c>
      <c r="E16" s="34" t="s">
        <v>5</v>
      </c>
      <c r="F16" s="41" t="s">
        <v>932</v>
      </c>
      <c r="G16" s="41" t="s">
        <v>933</v>
      </c>
      <c r="H16" s="37" t="s">
        <v>31</v>
      </c>
      <c r="I16" s="34" t="s">
        <v>390</v>
      </c>
      <c r="J16" s="43">
        <v>244111</v>
      </c>
    </row>
    <row r="17" spans="1:10" ht="63" customHeight="1" x14ac:dyDescent="0.3">
      <c r="A17" s="35">
        <v>9</v>
      </c>
      <c r="B17" s="38" t="s">
        <v>391</v>
      </c>
      <c r="C17" s="39">
        <v>33000</v>
      </c>
      <c r="D17" s="39">
        <v>33982.99</v>
      </c>
      <c r="E17" s="35" t="s">
        <v>5</v>
      </c>
      <c r="F17" s="38" t="s">
        <v>934</v>
      </c>
      <c r="G17" s="38" t="s">
        <v>935</v>
      </c>
      <c r="H17" s="37" t="s">
        <v>31</v>
      </c>
      <c r="I17" s="35" t="s">
        <v>392</v>
      </c>
      <c r="J17" s="43">
        <v>244111</v>
      </c>
    </row>
    <row r="18" spans="1:10" ht="75" x14ac:dyDescent="0.3">
      <c r="A18" s="35">
        <v>10</v>
      </c>
      <c r="B18" s="38" t="s">
        <v>393</v>
      </c>
      <c r="C18" s="39">
        <v>150000</v>
      </c>
      <c r="D18" s="39">
        <v>151170.91</v>
      </c>
      <c r="E18" s="35" t="s">
        <v>5</v>
      </c>
      <c r="F18" s="38" t="s">
        <v>936</v>
      </c>
      <c r="G18" s="38" t="s">
        <v>937</v>
      </c>
      <c r="H18" s="37" t="s">
        <v>31</v>
      </c>
      <c r="I18" s="35" t="s">
        <v>394</v>
      </c>
      <c r="J18" s="43">
        <v>244112</v>
      </c>
    </row>
    <row r="19" spans="1:10" ht="75" x14ac:dyDescent="0.3">
      <c r="A19" s="37">
        <v>11</v>
      </c>
      <c r="B19" s="38" t="s">
        <v>395</v>
      </c>
      <c r="C19" s="42">
        <v>50000</v>
      </c>
      <c r="D19" s="42">
        <v>50000</v>
      </c>
      <c r="E19" s="34" t="s">
        <v>5</v>
      </c>
      <c r="F19" s="41" t="s">
        <v>938</v>
      </c>
      <c r="G19" s="41" t="s">
        <v>939</v>
      </c>
      <c r="H19" s="37" t="s">
        <v>31</v>
      </c>
      <c r="I19" s="34" t="s">
        <v>396</v>
      </c>
      <c r="J19" s="40">
        <v>244118</v>
      </c>
    </row>
    <row r="20" spans="1:10" ht="62.25" customHeight="1" x14ac:dyDescent="0.3">
      <c r="A20" s="37">
        <v>12</v>
      </c>
      <c r="B20" s="38" t="s">
        <v>235</v>
      </c>
      <c r="C20" s="39">
        <v>22769</v>
      </c>
      <c r="D20" s="39">
        <v>22769</v>
      </c>
      <c r="E20" s="35" t="s">
        <v>5</v>
      </c>
      <c r="F20" s="38" t="s">
        <v>940</v>
      </c>
      <c r="G20" s="38" t="s">
        <v>941</v>
      </c>
      <c r="H20" s="37" t="s">
        <v>31</v>
      </c>
      <c r="I20" s="35" t="s">
        <v>397</v>
      </c>
      <c r="J20" s="43">
        <v>244123</v>
      </c>
    </row>
    <row r="21" spans="1:10" ht="60.75" customHeight="1" x14ac:dyDescent="0.3">
      <c r="A21" s="37">
        <v>13</v>
      </c>
      <c r="B21" s="38" t="s">
        <v>229</v>
      </c>
      <c r="C21" s="39">
        <v>13651.4</v>
      </c>
      <c r="D21" s="39">
        <v>13651.4</v>
      </c>
      <c r="E21" s="35" t="s">
        <v>5</v>
      </c>
      <c r="F21" s="38" t="s">
        <v>942</v>
      </c>
      <c r="G21" s="38" t="s">
        <v>943</v>
      </c>
      <c r="H21" s="37" t="s">
        <v>31</v>
      </c>
      <c r="I21" s="35" t="s">
        <v>398</v>
      </c>
      <c r="J21" s="43">
        <v>244123</v>
      </c>
    </row>
    <row r="22" spans="1:10" ht="59.25" customHeight="1" x14ac:dyDescent="0.3">
      <c r="A22" s="37">
        <v>14</v>
      </c>
      <c r="B22" s="38" t="s">
        <v>350</v>
      </c>
      <c r="C22" s="39">
        <v>13043</v>
      </c>
      <c r="D22" s="39">
        <v>13043</v>
      </c>
      <c r="E22" s="35" t="s">
        <v>5</v>
      </c>
      <c r="F22" s="38" t="s">
        <v>944</v>
      </c>
      <c r="G22" s="38" t="s">
        <v>945</v>
      </c>
      <c r="H22" s="37" t="s">
        <v>31</v>
      </c>
      <c r="I22" s="35" t="s">
        <v>399</v>
      </c>
      <c r="J22" s="43">
        <v>244123</v>
      </c>
    </row>
    <row r="23" spans="1:10" ht="60" customHeight="1" x14ac:dyDescent="0.3">
      <c r="A23" s="37">
        <v>15</v>
      </c>
      <c r="B23" s="38" t="s">
        <v>231</v>
      </c>
      <c r="C23" s="39">
        <v>7481.6</v>
      </c>
      <c r="D23" s="39">
        <v>7481.6</v>
      </c>
      <c r="E23" s="35" t="s">
        <v>5</v>
      </c>
      <c r="F23" s="38" t="s">
        <v>946</v>
      </c>
      <c r="G23" s="38" t="s">
        <v>947</v>
      </c>
      <c r="H23" s="37" t="s">
        <v>31</v>
      </c>
      <c r="I23" s="35" t="s">
        <v>400</v>
      </c>
      <c r="J23" s="43">
        <v>244123</v>
      </c>
    </row>
    <row r="24" spans="1:10" ht="62.25" customHeight="1" x14ac:dyDescent="0.3">
      <c r="A24" s="37">
        <v>16</v>
      </c>
      <c r="B24" s="38" t="s">
        <v>401</v>
      </c>
      <c r="C24" s="39">
        <v>19829</v>
      </c>
      <c r="D24" s="39">
        <v>19829</v>
      </c>
      <c r="E24" s="35" t="s">
        <v>5</v>
      </c>
      <c r="F24" s="38" t="s">
        <v>948</v>
      </c>
      <c r="G24" s="38" t="s">
        <v>949</v>
      </c>
      <c r="H24" s="37" t="s">
        <v>31</v>
      </c>
      <c r="I24" s="35" t="s">
        <v>402</v>
      </c>
      <c r="J24" s="43">
        <v>244125</v>
      </c>
    </row>
    <row r="25" spans="1:10" ht="63" customHeight="1" x14ac:dyDescent="0.3">
      <c r="A25" s="37">
        <v>17</v>
      </c>
      <c r="B25" s="38" t="s">
        <v>403</v>
      </c>
      <c r="C25" s="39">
        <v>61992</v>
      </c>
      <c r="D25" s="39">
        <v>61992</v>
      </c>
      <c r="E25" s="35" t="s">
        <v>5</v>
      </c>
      <c r="F25" s="38" t="s">
        <v>950</v>
      </c>
      <c r="G25" s="38" t="s">
        <v>951</v>
      </c>
      <c r="H25" s="37" t="s">
        <v>31</v>
      </c>
      <c r="I25" s="35" t="s">
        <v>404</v>
      </c>
      <c r="J25" s="43">
        <v>244125</v>
      </c>
    </row>
    <row r="26" spans="1:10" ht="112.5" x14ac:dyDescent="0.3">
      <c r="A26" s="37">
        <v>18</v>
      </c>
      <c r="B26" s="38" t="s">
        <v>405</v>
      </c>
      <c r="C26" s="39">
        <v>1000000</v>
      </c>
      <c r="D26" s="39">
        <v>988677.36</v>
      </c>
      <c r="E26" s="35" t="s">
        <v>406</v>
      </c>
      <c r="F26" s="38" t="s">
        <v>952</v>
      </c>
      <c r="G26" s="38" t="s">
        <v>953</v>
      </c>
      <c r="H26" s="37" t="s">
        <v>31</v>
      </c>
      <c r="I26" s="35" t="s">
        <v>407</v>
      </c>
      <c r="J26" s="43">
        <v>244126</v>
      </c>
    </row>
    <row r="27" spans="1:10" ht="62.25" customHeight="1" x14ac:dyDescent="0.3">
      <c r="A27" s="37">
        <v>19</v>
      </c>
      <c r="B27" s="38" t="s">
        <v>408</v>
      </c>
      <c r="C27" s="39">
        <v>300000</v>
      </c>
      <c r="D27" s="39">
        <v>313355.32</v>
      </c>
      <c r="E27" s="35" t="s">
        <v>5</v>
      </c>
      <c r="F27" s="38" t="s">
        <v>954</v>
      </c>
      <c r="G27" s="38" t="s">
        <v>954</v>
      </c>
      <c r="H27" s="37" t="s">
        <v>31</v>
      </c>
      <c r="I27" s="35" t="s">
        <v>409</v>
      </c>
      <c r="J27" s="43">
        <v>244126</v>
      </c>
    </row>
    <row r="28" spans="1:10" ht="75" x14ac:dyDescent="0.3">
      <c r="A28" s="37">
        <v>20</v>
      </c>
      <c r="B28" s="38" t="s">
        <v>410</v>
      </c>
      <c r="C28" s="42">
        <v>255000</v>
      </c>
      <c r="D28" s="42">
        <v>251816.92</v>
      </c>
      <c r="E28" s="34" t="s">
        <v>5</v>
      </c>
      <c r="F28" s="41" t="s">
        <v>955</v>
      </c>
      <c r="G28" s="41" t="s">
        <v>956</v>
      </c>
      <c r="H28" s="37" t="s">
        <v>31</v>
      </c>
      <c r="I28" s="34" t="s">
        <v>411</v>
      </c>
      <c r="J28" s="40">
        <v>244127</v>
      </c>
    </row>
    <row r="29" spans="1:10" ht="75" x14ac:dyDescent="0.3">
      <c r="A29" s="37">
        <v>21</v>
      </c>
      <c r="B29" s="38" t="s">
        <v>412</v>
      </c>
      <c r="C29" s="42">
        <v>500000</v>
      </c>
      <c r="D29" s="42">
        <v>506591</v>
      </c>
      <c r="E29" s="34" t="s">
        <v>5</v>
      </c>
      <c r="F29" s="41" t="s">
        <v>957</v>
      </c>
      <c r="G29" s="41" t="s">
        <v>958</v>
      </c>
      <c r="H29" s="37" t="s">
        <v>31</v>
      </c>
      <c r="I29" s="34" t="s">
        <v>413</v>
      </c>
      <c r="J29" s="40">
        <v>244130</v>
      </c>
    </row>
    <row r="30" spans="1:10" ht="60" customHeight="1" x14ac:dyDescent="0.3">
      <c r="A30" s="37">
        <v>22</v>
      </c>
      <c r="B30" s="38" t="s">
        <v>414</v>
      </c>
      <c r="C30" s="39">
        <v>127303.8</v>
      </c>
      <c r="D30" s="39">
        <v>127303.8</v>
      </c>
      <c r="E30" s="35" t="s">
        <v>5</v>
      </c>
      <c r="F30" s="38" t="s">
        <v>959</v>
      </c>
      <c r="G30" s="38" t="s">
        <v>959</v>
      </c>
      <c r="H30" s="37" t="s">
        <v>31</v>
      </c>
      <c r="I30" s="35" t="s">
        <v>415</v>
      </c>
      <c r="J30" s="40">
        <v>244130</v>
      </c>
    </row>
    <row r="31" spans="1:10" ht="64.5" customHeight="1" x14ac:dyDescent="0.3">
      <c r="A31" s="37">
        <v>23</v>
      </c>
      <c r="B31" s="38" t="s">
        <v>416</v>
      </c>
      <c r="C31" s="39">
        <v>1044114.5</v>
      </c>
      <c r="D31" s="39">
        <v>1044114.5</v>
      </c>
      <c r="E31" s="35" t="s">
        <v>5</v>
      </c>
      <c r="F31" s="38" t="s">
        <v>960</v>
      </c>
      <c r="G31" s="38" t="s">
        <v>960</v>
      </c>
      <c r="H31" s="37" t="s">
        <v>31</v>
      </c>
      <c r="I31" s="35" t="s">
        <v>417</v>
      </c>
      <c r="J31" s="40">
        <v>244130</v>
      </c>
    </row>
    <row r="32" spans="1:10" ht="60" customHeight="1" x14ac:dyDescent="0.3">
      <c r="A32" s="37">
        <v>24</v>
      </c>
      <c r="B32" s="38" t="s">
        <v>418</v>
      </c>
      <c r="C32" s="39">
        <v>160804.5</v>
      </c>
      <c r="D32" s="39">
        <v>160804.5</v>
      </c>
      <c r="E32" s="35" t="s">
        <v>5</v>
      </c>
      <c r="F32" s="38" t="s">
        <v>961</v>
      </c>
      <c r="G32" s="38" t="s">
        <v>961</v>
      </c>
      <c r="H32" s="37" t="s">
        <v>31</v>
      </c>
      <c r="I32" s="35" t="s">
        <v>419</v>
      </c>
      <c r="J32" s="40">
        <v>244130</v>
      </c>
    </row>
    <row r="33" spans="1:10" ht="60" customHeight="1" x14ac:dyDescent="0.3">
      <c r="A33" s="37">
        <v>25</v>
      </c>
      <c r="B33" s="38" t="s">
        <v>420</v>
      </c>
      <c r="C33" s="39">
        <v>25668.12</v>
      </c>
      <c r="D33" s="39">
        <v>25668.12</v>
      </c>
      <c r="E33" s="35" t="s">
        <v>5</v>
      </c>
      <c r="F33" s="38" t="s">
        <v>962</v>
      </c>
      <c r="G33" s="38" t="s">
        <v>962</v>
      </c>
      <c r="H33" s="37" t="s">
        <v>31</v>
      </c>
      <c r="I33" s="35" t="s">
        <v>421</v>
      </c>
      <c r="J33" s="43">
        <v>244133</v>
      </c>
    </row>
    <row r="34" spans="1:10" ht="62.25" customHeight="1" x14ac:dyDescent="0.3">
      <c r="A34" s="37">
        <v>26</v>
      </c>
      <c r="B34" s="38" t="s">
        <v>422</v>
      </c>
      <c r="C34" s="39">
        <v>32000</v>
      </c>
      <c r="D34" s="39">
        <v>32000</v>
      </c>
      <c r="E34" s="35" t="s">
        <v>5</v>
      </c>
      <c r="F34" s="38" t="s">
        <v>963</v>
      </c>
      <c r="G34" s="38" t="s">
        <v>964</v>
      </c>
      <c r="H34" s="37" t="s">
        <v>31</v>
      </c>
      <c r="I34" s="35" t="s">
        <v>423</v>
      </c>
      <c r="J34" s="43">
        <v>244133</v>
      </c>
    </row>
    <row r="36" spans="1:10" x14ac:dyDescent="0.3">
      <c r="C36" s="65">
        <f>C34+C33+C32+C31+C30+C29+C28+C27+C25+C24+C23+C22+C21+C20+C19+C18+C17+C16+C15+C14+C13+C12+C11+C10+C9</f>
        <v>3241936.92</v>
      </c>
    </row>
    <row r="37" spans="1:10" x14ac:dyDescent="0.3">
      <c r="C37" s="65"/>
    </row>
  </sheetData>
  <mergeCells count="14">
    <mergeCell ref="I1:J1"/>
    <mergeCell ref="H6:H8"/>
    <mergeCell ref="I6:I8"/>
    <mergeCell ref="J6:J8"/>
    <mergeCell ref="A2:J2"/>
    <mergeCell ref="A3:J3"/>
    <mergeCell ref="A4:J4"/>
    <mergeCell ref="A6:A8"/>
    <mergeCell ref="B6:B8"/>
    <mergeCell ref="C6:C8"/>
    <mergeCell ref="D6:D8"/>
    <mergeCell ref="E6:E8"/>
    <mergeCell ref="F6:F8"/>
    <mergeCell ref="G6:G8"/>
  </mergeCells>
  <pageMargins left="0.15748031496062992" right="0.15748031496062992" top="0.31496062992125984" bottom="0.15748031496062992" header="0.31496062992125984" footer="0.19685039370078741"/>
  <pageSetup paperSize="9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A25" zoomScale="115" zoomScaleNormal="115" workbookViewId="0">
      <selection sqref="A1:J28"/>
    </sheetView>
  </sheetViews>
  <sheetFormatPr defaultColWidth="9.125" defaultRowHeight="18.75" x14ac:dyDescent="0.3"/>
  <cols>
    <col min="1" max="1" width="5.125" style="22" customWidth="1"/>
    <col min="2" max="2" width="20.125" style="25" customWidth="1"/>
    <col min="3" max="3" width="11.125" style="28" customWidth="1"/>
    <col min="4" max="4" width="10.5" style="28" customWidth="1"/>
    <col min="5" max="5" width="10.25" style="22" customWidth="1"/>
    <col min="6" max="6" width="21.5" style="26" customWidth="1"/>
    <col min="7" max="7" width="20.875" style="26" customWidth="1"/>
    <col min="8" max="8" width="12.375" style="22" customWidth="1"/>
    <col min="9" max="9" width="12" style="22" customWidth="1"/>
    <col min="10" max="10" width="11.625" style="22" customWidth="1"/>
    <col min="11" max="16384" width="9.125" style="2"/>
  </cols>
  <sheetData>
    <row r="1" spans="1:15" ht="25.5" customHeight="1" x14ac:dyDescent="0.3">
      <c r="I1" s="78" t="s">
        <v>3</v>
      </c>
      <c r="J1" s="78"/>
      <c r="O1" s="1"/>
    </row>
    <row r="2" spans="1:15" ht="20.25" x14ac:dyDescent="0.3">
      <c r="A2" s="69" t="s">
        <v>21</v>
      </c>
      <c r="B2" s="69"/>
      <c r="C2" s="69"/>
      <c r="D2" s="69"/>
      <c r="E2" s="69"/>
      <c r="F2" s="69"/>
      <c r="G2" s="69"/>
      <c r="H2" s="69"/>
      <c r="I2" s="69"/>
      <c r="J2" s="69"/>
    </row>
    <row r="3" spans="1:15" ht="20.25" x14ac:dyDescent="0.3">
      <c r="A3" s="69" t="s">
        <v>22</v>
      </c>
      <c r="B3" s="69"/>
      <c r="C3" s="69"/>
      <c r="D3" s="69"/>
      <c r="E3" s="69"/>
      <c r="F3" s="69"/>
      <c r="G3" s="69"/>
      <c r="H3" s="69"/>
      <c r="I3" s="69"/>
      <c r="J3" s="69"/>
    </row>
    <row r="4" spans="1:15" ht="20.25" x14ac:dyDescent="0.3">
      <c r="A4" s="69" t="s">
        <v>424</v>
      </c>
      <c r="B4" s="69"/>
      <c r="C4" s="69"/>
      <c r="D4" s="69"/>
      <c r="E4" s="69"/>
      <c r="F4" s="69"/>
      <c r="G4" s="69"/>
      <c r="H4" s="69"/>
      <c r="I4" s="69"/>
      <c r="J4" s="69"/>
    </row>
    <row r="5" spans="1:15" ht="20.25" x14ac:dyDescent="0.3">
      <c r="D5" s="29"/>
    </row>
    <row r="6" spans="1:15" x14ac:dyDescent="0.3">
      <c r="A6" s="72" t="s">
        <v>28</v>
      </c>
      <c r="B6" s="72" t="s">
        <v>0</v>
      </c>
      <c r="C6" s="72" t="s">
        <v>2</v>
      </c>
      <c r="D6" s="75" t="s">
        <v>29</v>
      </c>
      <c r="E6" s="72" t="s">
        <v>1</v>
      </c>
      <c r="F6" s="75" t="s">
        <v>110</v>
      </c>
      <c r="G6" s="75" t="s">
        <v>24</v>
      </c>
      <c r="H6" s="75" t="s">
        <v>25</v>
      </c>
      <c r="I6" s="72" t="s">
        <v>26</v>
      </c>
      <c r="J6" s="72" t="s">
        <v>27</v>
      </c>
    </row>
    <row r="7" spans="1:15" x14ac:dyDescent="0.3">
      <c r="A7" s="73"/>
      <c r="B7" s="73"/>
      <c r="C7" s="73"/>
      <c r="D7" s="76"/>
      <c r="E7" s="73"/>
      <c r="F7" s="76"/>
      <c r="G7" s="76"/>
      <c r="H7" s="76"/>
      <c r="I7" s="73"/>
      <c r="J7" s="73"/>
    </row>
    <row r="8" spans="1:15" x14ac:dyDescent="0.3">
      <c r="A8" s="74"/>
      <c r="B8" s="74"/>
      <c r="C8" s="74"/>
      <c r="D8" s="77"/>
      <c r="E8" s="74"/>
      <c r="F8" s="77"/>
      <c r="G8" s="77"/>
      <c r="H8" s="77"/>
      <c r="I8" s="74"/>
      <c r="J8" s="74"/>
    </row>
    <row r="9" spans="1:15" ht="59.25" customHeight="1" x14ac:dyDescent="0.35">
      <c r="A9" s="30">
        <v>1</v>
      </c>
      <c r="B9" s="38" t="s">
        <v>425</v>
      </c>
      <c r="C9" s="39">
        <v>13280</v>
      </c>
      <c r="D9" s="39">
        <v>13280</v>
      </c>
      <c r="E9" s="35" t="s">
        <v>5</v>
      </c>
      <c r="F9" s="31" t="s">
        <v>965</v>
      </c>
      <c r="G9" s="31" t="s">
        <v>966</v>
      </c>
      <c r="H9" s="37" t="s">
        <v>31</v>
      </c>
      <c r="I9" s="35" t="s">
        <v>426</v>
      </c>
      <c r="J9" s="43">
        <v>244141</v>
      </c>
      <c r="K9" s="23"/>
    </row>
    <row r="10" spans="1:15" ht="56.25" x14ac:dyDescent="0.35">
      <c r="A10" s="37">
        <v>2</v>
      </c>
      <c r="B10" s="38" t="s">
        <v>427</v>
      </c>
      <c r="C10" s="39">
        <v>18380</v>
      </c>
      <c r="D10" s="39">
        <v>18380</v>
      </c>
      <c r="E10" s="35" t="s">
        <v>5</v>
      </c>
      <c r="F10" s="31" t="s">
        <v>967</v>
      </c>
      <c r="G10" s="31" t="s">
        <v>967</v>
      </c>
      <c r="H10" s="37" t="s">
        <v>31</v>
      </c>
      <c r="I10" s="35" t="s">
        <v>428</v>
      </c>
      <c r="J10" s="43">
        <v>244144</v>
      </c>
      <c r="K10" s="23"/>
    </row>
    <row r="11" spans="1:15" ht="56.25" x14ac:dyDescent="0.35">
      <c r="A11" s="30">
        <v>3</v>
      </c>
      <c r="B11" s="38" t="s">
        <v>429</v>
      </c>
      <c r="C11" s="39">
        <v>700</v>
      </c>
      <c r="D11" s="39">
        <v>700</v>
      </c>
      <c r="E11" s="35" t="s">
        <v>5</v>
      </c>
      <c r="F11" s="31" t="s">
        <v>968</v>
      </c>
      <c r="G11" s="31" t="s">
        <v>969</v>
      </c>
      <c r="H11" s="37" t="s">
        <v>31</v>
      </c>
      <c r="I11" s="35" t="s">
        <v>430</v>
      </c>
      <c r="J11" s="43">
        <v>244148</v>
      </c>
      <c r="K11" s="23"/>
    </row>
    <row r="12" spans="1:15" ht="59.25" customHeight="1" x14ac:dyDescent="0.35">
      <c r="A12" s="37">
        <v>4</v>
      </c>
      <c r="B12" s="38" t="s">
        <v>431</v>
      </c>
      <c r="C12" s="39">
        <v>7800</v>
      </c>
      <c r="D12" s="39">
        <v>7800</v>
      </c>
      <c r="E12" s="35" t="s">
        <v>5</v>
      </c>
      <c r="F12" s="31" t="s">
        <v>970</v>
      </c>
      <c r="G12" s="31" t="s">
        <v>971</v>
      </c>
      <c r="H12" s="37" t="s">
        <v>31</v>
      </c>
      <c r="I12" s="35" t="s">
        <v>432</v>
      </c>
      <c r="J12" s="43">
        <v>244148</v>
      </c>
      <c r="K12" s="23"/>
    </row>
    <row r="13" spans="1:15" ht="56.25" x14ac:dyDescent="0.3">
      <c r="A13" s="35">
        <v>5</v>
      </c>
      <c r="B13" s="38" t="s">
        <v>433</v>
      </c>
      <c r="C13" s="39">
        <v>40000</v>
      </c>
      <c r="D13" s="39">
        <v>40000</v>
      </c>
      <c r="E13" s="35" t="s">
        <v>5</v>
      </c>
      <c r="F13" s="31" t="s">
        <v>972</v>
      </c>
      <c r="G13" s="31" t="s">
        <v>972</v>
      </c>
      <c r="H13" s="37" t="s">
        <v>31</v>
      </c>
      <c r="I13" s="35" t="s">
        <v>434</v>
      </c>
      <c r="J13" s="43">
        <v>244151</v>
      </c>
    </row>
    <row r="14" spans="1:15" ht="56.25" x14ac:dyDescent="0.3">
      <c r="A14" s="35">
        <v>6</v>
      </c>
      <c r="B14" s="38" t="s">
        <v>435</v>
      </c>
      <c r="C14" s="39">
        <v>11760</v>
      </c>
      <c r="D14" s="39">
        <v>11760</v>
      </c>
      <c r="E14" s="35" t="s">
        <v>5</v>
      </c>
      <c r="F14" s="31" t="s">
        <v>973</v>
      </c>
      <c r="G14" s="31" t="s">
        <v>974</v>
      </c>
      <c r="H14" s="37" t="s">
        <v>31</v>
      </c>
      <c r="I14" s="35" t="s">
        <v>436</v>
      </c>
      <c r="J14" s="43">
        <v>244151</v>
      </c>
    </row>
    <row r="15" spans="1:15" ht="56.25" x14ac:dyDescent="0.3">
      <c r="A15" s="35">
        <v>7</v>
      </c>
      <c r="B15" s="38" t="s">
        <v>235</v>
      </c>
      <c r="C15" s="39">
        <v>35197</v>
      </c>
      <c r="D15" s="39">
        <v>35197</v>
      </c>
      <c r="E15" s="35" t="s">
        <v>5</v>
      </c>
      <c r="F15" s="31" t="s">
        <v>975</v>
      </c>
      <c r="G15" s="31" t="s">
        <v>975</v>
      </c>
      <c r="H15" s="37" t="s">
        <v>31</v>
      </c>
      <c r="I15" s="35" t="s">
        <v>437</v>
      </c>
      <c r="J15" s="43">
        <v>244152</v>
      </c>
    </row>
    <row r="16" spans="1:15" ht="56.25" x14ac:dyDescent="0.3">
      <c r="A16" s="35">
        <v>8</v>
      </c>
      <c r="B16" s="38" t="s">
        <v>229</v>
      </c>
      <c r="C16" s="39">
        <v>12643.8</v>
      </c>
      <c r="D16" s="39">
        <v>12643.8</v>
      </c>
      <c r="E16" s="35" t="s">
        <v>5</v>
      </c>
      <c r="F16" s="31" t="s">
        <v>976</v>
      </c>
      <c r="G16" s="31" t="s">
        <v>977</v>
      </c>
      <c r="H16" s="37" t="s">
        <v>31</v>
      </c>
      <c r="I16" s="35" t="s">
        <v>438</v>
      </c>
      <c r="J16" s="43">
        <v>244152</v>
      </c>
    </row>
    <row r="17" spans="1:10" ht="60.75" customHeight="1" x14ac:dyDescent="0.3">
      <c r="A17" s="35">
        <v>9</v>
      </c>
      <c r="B17" s="38" t="s">
        <v>350</v>
      </c>
      <c r="C17" s="39">
        <v>16858.400000000001</v>
      </c>
      <c r="D17" s="39">
        <v>16858.400000000001</v>
      </c>
      <c r="E17" s="35" t="s">
        <v>5</v>
      </c>
      <c r="F17" s="31" t="s">
        <v>978</v>
      </c>
      <c r="G17" s="31" t="s">
        <v>979</v>
      </c>
      <c r="H17" s="37" t="s">
        <v>31</v>
      </c>
      <c r="I17" s="35" t="s">
        <v>439</v>
      </c>
      <c r="J17" s="43">
        <v>244152</v>
      </c>
    </row>
    <row r="18" spans="1:10" ht="56.25" x14ac:dyDescent="0.3">
      <c r="A18" s="35">
        <v>10</v>
      </c>
      <c r="B18" s="38" t="s">
        <v>231</v>
      </c>
      <c r="C18" s="39">
        <v>7780.8</v>
      </c>
      <c r="D18" s="39">
        <v>7780.8</v>
      </c>
      <c r="E18" s="35" t="s">
        <v>5</v>
      </c>
      <c r="F18" s="31" t="s">
        <v>980</v>
      </c>
      <c r="G18" s="31" t="s">
        <v>981</v>
      </c>
      <c r="H18" s="37" t="s">
        <v>31</v>
      </c>
      <c r="I18" s="35" t="s">
        <v>440</v>
      </c>
      <c r="J18" s="43">
        <v>244152</v>
      </c>
    </row>
    <row r="19" spans="1:10" ht="56.25" x14ac:dyDescent="0.3">
      <c r="A19" s="37">
        <v>11</v>
      </c>
      <c r="B19" s="38" t="s">
        <v>441</v>
      </c>
      <c r="C19" s="39">
        <v>20470</v>
      </c>
      <c r="D19" s="39">
        <v>20470</v>
      </c>
      <c r="E19" s="35" t="s">
        <v>5</v>
      </c>
      <c r="F19" s="31" t="s">
        <v>982</v>
      </c>
      <c r="G19" s="31" t="s">
        <v>983</v>
      </c>
      <c r="H19" s="37" t="s">
        <v>31</v>
      </c>
      <c r="I19" s="35" t="s">
        <v>442</v>
      </c>
      <c r="J19" s="43">
        <v>244159</v>
      </c>
    </row>
    <row r="20" spans="1:10" ht="56.25" x14ac:dyDescent="0.3">
      <c r="A20" s="37">
        <v>12</v>
      </c>
      <c r="B20" s="38" t="s">
        <v>443</v>
      </c>
      <c r="C20" s="39">
        <v>9800</v>
      </c>
      <c r="D20" s="39">
        <v>9800</v>
      </c>
      <c r="E20" s="35" t="s">
        <v>5</v>
      </c>
      <c r="F20" s="31" t="s">
        <v>984</v>
      </c>
      <c r="G20" s="31" t="s">
        <v>985</v>
      </c>
      <c r="H20" s="37" t="s">
        <v>31</v>
      </c>
      <c r="I20" s="35" t="s">
        <v>444</v>
      </c>
      <c r="J20" s="43">
        <v>244159</v>
      </c>
    </row>
    <row r="21" spans="1:10" ht="56.25" x14ac:dyDescent="0.3">
      <c r="A21" s="37">
        <v>13</v>
      </c>
      <c r="B21" s="38" t="s">
        <v>445</v>
      </c>
      <c r="C21" s="39">
        <v>2400</v>
      </c>
      <c r="D21" s="39">
        <v>2400</v>
      </c>
      <c r="E21" s="35" t="s">
        <v>5</v>
      </c>
      <c r="F21" s="31" t="s">
        <v>986</v>
      </c>
      <c r="G21" s="31" t="s">
        <v>987</v>
      </c>
      <c r="H21" s="37" t="s">
        <v>31</v>
      </c>
      <c r="I21" s="35" t="s">
        <v>446</v>
      </c>
      <c r="J21" s="43">
        <v>244159</v>
      </c>
    </row>
    <row r="22" spans="1:10" ht="56.25" x14ac:dyDescent="0.3">
      <c r="A22" s="37">
        <v>14</v>
      </c>
      <c r="B22" s="38" t="s">
        <v>447</v>
      </c>
      <c r="C22" s="39">
        <v>24000</v>
      </c>
      <c r="D22" s="39">
        <v>24000</v>
      </c>
      <c r="E22" s="35" t="s">
        <v>5</v>
      </c>
      <c r="F22" s="31" t="s">
        <v>988</v>
      </c>
      <c r="G22" s="31" t="s">
        <v>989</v>
      </c>
      <c r="H22" s="37" t="s">
        <v>31</v>
      </c>
      <c r="I22" s="35" t="s">
        <v>448</v>
      </c>
      <c r="J22" s="43">
        <v>244159</v>
      </c>
    </row>
    <row r="23" spans="1:10" ht="112.5" x14ac:dyDescent="0.3">
      <c r="A23" s="37">
        <v>15</v>
      </c>
      <c r="B23" s="38" t="s">
        <v>449</v>
      </c>
      <c r="C23" s="39">
        <v>8620</v>
      </c>
      <c r="D23" s="39">
        <v>8620</v>
      </c>
      <c r="E23" s="35" t="s">
        <v>5</v>
      </c>
      <c r="F23" s="31" t="s">
        <v>990</v>
      </c>
      <c r="G23" s="31" t="s">
        <v>991</v>
      </c>
      <c r="H23" s="37" t="s">
        <v>31</v>
      </c>
      <c r="I23" s="35" t="s">
        <v>450</v>
      </c>
      <c r="J23" s="43">
        <v>244160</v>
      </c>
    </row>
    <row r="24" spans="1:10" ht="96.75" customHeight="1" x14ac:dyDescent="0.3">
      <c r="A24" s="37">
        <v>16</v>
      </c>
      <c r="B24" s="38" t="s">
        <v>451</v>
      </c>
      <c r="C24" s="39">
        <v>1915</v>
      </c>
      <c r="D24" s="39">
        <v>1915</v>
      </c>
      <c r="E24" s="35" t="s">
        <v>5</v>
      </c>
      <c r="F24" s="31" t="s">
        <v>992</v>
      </c>
      <c r="G24" s="31" t="s">
        <v>993</v>
      </c>
      <c r="H24" s="37" t="s">
        <v>31</v>
      </c>
      <c r="I24" s="35" t="s">
        <v>452</v>
      </c>
      <c r="J24" s="43">
        <v>244160</v>
      </c>
    </row>
    <row r="25" spans="1:10" ht="93" customHeight="1" x14ac:dyDescent="0.3">
      <c r="A25" s="37">
        <v>17</v>
      </c>
      <c r="B25" s="38" t="s">
        <v>453</v>
      </c>
      <c r="C25" s="39">
        <v>8790</v>
      </c>
      <c r="D25" s="39">
        <v>8790</v>
      </c>
      <c r="E25" s="35" t="s">
        <v>5</v>
      </c>
      <c r="F25" s="31" t="s">
        <v>994</v>
      </c>
      <c r="G25" s="31" t="s">
        <v>995</v>
      </c>
      <c r="H25" s="37" t="s">
        <v>31</v>
      </c>
      <c r="I25" s="35" t="s">
        <v>454</v>
      </c>
      <c r="J25" s="43">
        <v>244160</v>
      </c>
    </row>
    <row r="26" spans="1:10" ht="75" x14ac:dyDescent="0.3">
      <c r="A26" s="37">
        <v>18</v>
      </c>
      <c r="B26" s="38" t="s">
        <v>455</v>
      </c>
      <c r="C26" s="39">
        <v>500000</v>
      </c>
      <c r="D26" s="39">
        <v>513455.8</v>
      </c>
      <c r="E26" s="35" t="s">
        <v>5</v>
      </c>
      <c r="F26" s="31" t="s">
        <v>996</v>
      </c>
      <c r="G26" s="31" t="s">
        <v>695</v>
      </c>
      <c r="H26" s="37" t="s">
        <v>31</v>
      </c>
      <c r="I26" s="35" t="s">
        <v>456</v>
      </c>
      <c r="J26" s="43">
        <v>244165</v>
      </c>
    </row>
    <row r="27" spans="1:10" ht="56.25" x14ac:dyDescent="0.3">
      <c r="A27" s="37">
        <v>19</v>
      </c>
      <c r="B27" s="38" t="s">
        <v>457</v>
      </c>
      <c r="C27" s="39">
        <v>6800</v>
      </c>
      <c r="D27" s="39">
        <v>6800</v>
      </c>
      <c r="E27" s="35" t="s">
        <v>5</v>
      </c>
      <c r="F27" s="31" t="s">
        <v>997</v>
      </c>
      <c r="G27" s="31" t="s">
        <v>998</v>
      </c>
      <c r="H27" s="37" t="s">
        <v>31</v>
      </c>
      <c r="I27" s="35" t="s">
        <v>458</v>
      </c>
      <c r="J27" s="43">
        <v>244165</v>
      </c>
    </row>
    <row r="28" spans="1:10" ht="56.25" x14ac:dyDescent="0.3">
      <c r="A28" s="37">
        <v>20</v>
      </c>
      <c r="B28" s="38" t="s">
        <v>459</v>
      </c>
      <c r="C28" s="39">
        <v>4500</v>
      </c>
      <c r="D28" s="39">
        <v>4500</v>
      </c>
      <c r="E28" s="35" t="s">
        <v>5</v>
      </c>
      <c r="F28" s="31" t="s">
        <v>999</v>
      </c>
      <c r="G28" s="31" t="s">
        <v>1000</v>
      </c>
      <c r="H28" s="37" t="s">
        <v>31</v>
      </c>
      <c r="I28" s="35" t="s">
        <v>460</v>
      </c>
      <c r="J28" s="43">
        <v>244165</v>
      </c>
    </row>
    <row r="30" spans="1:10" x14ac:dyDescent="0.3">
      <c r="C30" s="65">
        <f>มิ.ย.68!C28+มิ.ย.68!C27+มิ.ย.68!C26+มิ.ย.68!C25+มิ.ย.68!C24+มิ.ย.68!C23+มิ.ย.68!C22+มิ.ย.68!C21+มิ.ย.68!C20+มิ.ย.68!C19+มิ.ย.68!C18+มิ.ย.68!C17+มิ.ย.68!C16+มิ.ย.68!C15+มิ.ย.68!C14+มิ.ย.68!C13+มิ.ย.68!C12+มิ.ย.68!C11+มิ.ย.68!C10+มิ.ย.68!C9</f>
        <v>751695.00000000012</v>
      </c>
    </row>
  </sheetData>
  <mergeCells count="14">
    <mergeCell ref="I1:J1"/>
    <mergeCell ref="H6:H8"/>
    <mergeCell ref="I6:I8"/>
    <mergeCell ref="J6:J8"/>
    <mergeCell ref="A2:J2"/>
    <mergeCell ref="A3:J3"/>
    <mergeCell ref="A4:J4"/>
    <mergeCell ref="A6:A8"/>
    <mergeCell ref="B6:B8"/>
    <mergeCell ref="C6:C8"/>
    <mergeCell ref="D6:D8"/>
    <mergeCell ref="E6:E8"/>
    <mergeCell ref="F6:F8"/>
    <mergeCell ref="G6:G8"/>
  </mergeCells>
  <pageMargins left="0.15748031496062992" right="0.15748031496062992" top="0.31496062992125984" bottom="0.15748031496062992" header="0.31496062992125984" footer="0.19685039370078741"/>
  <pageSetup paperSize="9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28" zoomScale="115" zoomScaleNormal="115" workbookViewId="0">
      <selection sqref="A1:J31"/>
    </sheetView>
  </sheetViews>
  <sheetFormatPr defaultColWidth="9.125" defaultRowHeight="18.75" x14ac:dyDescent="0.3"/>
  <cols>
    <col min="1" max="1" width="5.125" style="22" customWidth="1"/>
    <col min="2" max="2" width="19.625" style="25" customWidth="1"/>
    <col min="3" max="3" width="11.25" style="28" customWidth="1"/>
    <col min="4" max="4" width="10.75" style="28" customWidth="1"/>
    <col min="5" max="5" width="9.625" style="22" customWidth="1"/>
    <col min="6" max="6" width="22" style="26" customWidth="1"/>
    <col min="7" max="7" width="21.75" style="26" customWidth="1"/>
    <col min="8" max="10" width="11.75" style="22" customWidth="1"/>
    <col min="11" max="16384" width="9.125" style="2"/>
  </cols>
  <sheetData>
    <row r="1" spans="1:15" ht="25.5" customHeight="1" x14ac:dyDescent="0.3">
      <c r="I1" s="78" t="s">
        <v>3</v>
      </c>
      <c r="J1" s="78"/>
      <c r="O1" s="1"/>
    </row>
    <row r="2" spans="1:15" ht="20.25" x14ac:dyDescent="0.3">
      <c r="A2" s="69" t="s">
        <v>21</v>
      </c>
      <c r="B2" s="69"/>
      <c r="C2" s="69"/>
      <c r="D2" s="69"/>
      <c r="E2" s="69"/>
      <c r="F2" s="69"/>
      <c r="G2" s="69"/>
      <c r="H2" s="69"/>
      <c r="I2" s="69"/>
      <c r="J2" s="69"/>
    </row>
    <row r="3" spans="1:15" ht="20.25" x14ac:dyDescent="0.3">
      <c r="A3" s="69" t="s">
        <v>22</v>
      </c>
      <c r="B3" s="69"/>
      <c r="C3" s="69"/>
      <c r="D3" s="69"/>
      <c r="E3" s="69"/>
      <c r="F3" s="69"/>
      <c r="G3" s="69"/>
      <c r="H3" s="69"/>
      <c r="I3" s="69"/>
      <c r="J3" s="69"/>
    </row>
    <row r="4" spans="1:15" ht="20.25" x14ac:dyDescent="0.3">
      <c r="A4" s="69" t="s">
        <v>461</v>
      </c>
      <c r="B4" s="69"/>
      <c r="C4" s="69"/>
      <c r="D4" s="69"/>
      <c r="E4" s="69"/>
      <c r="F4" s="69"/>
      <c r="G4" s="69"/>
      <c r="H4" s="69"/>
      <c r="I4" s="69"/>
      <c r="J4" s="69"/>
    </row>
    <row r="5" spans="1:15" ht="20.25" x14ac:dyDescent="0.3">
      <c r="D5" s="29"/>
    </row>
    <row r="6" spans="1:15" x14ac:dyDescent="0.3">
      <c r="A6" s="72" t="s">
        <v>28</v>
      </c>
      <c r="B6" s="72" t="s">
        <v>0</v>
      </c>
      <c r="C6" s="72" t="s">
        <v>2</v>
      </c>
      <c r="D6" s="75" t="s">
        <v>29</v>
      </c>
      <c r="E6" s="72" t="s">
        <v>1</v>
      </c>
      <c r="F6" s="75" t="s">
        <v>110</v>
      </c>
      <c r="G6" s="75" t="s">
        <v>24</v>
      </c>
      <c r="H6" s="75" t="s">
        <v>25</v>
      </c>
      <c r="I6" s="72" t="s">
        <v>26</v>
      </c>
      <c r="J6" s="72" t="s">
        <v>27</v>
      </c>
    </row>
    <row r="7" spans="1:15" x14ac:dyDescent="0.3">
      <c r="A7" s="73"/>
      <c r="B7" s="73"/>
      <c r="C7" s="73"/>
      <c r="D7" s="76"/>
      <c r="E7" s="73"/>
      <c r="F7" s="76"/>
      <c r="G7" s="76"/>
      <c r="H7" s="76"/>
      <c r="I7" s="73"/>
      <c r="J7" s="73"/>
    </row>
    <row r="8" spans="1:15" x14ac:dyDescent="0.3">
      <c r="A8" s="74"/>
      <c r="B8" s="74"/>
      <c r="C8" s="74"/>
      <c r="D8" s="77"/>
      <c r="E8" s="74"/>
      <c r="F8" s="77"/>
      <c r="G8" s="77"/>
      <c r="H8" s="77"/>
      <c r="I8" s="74"/>
      <c r="J8" s="74"/>
    </row>
    <row r="9" spans="1:15" ht="59.25" customHeight="1" x14ac:dyDescent="0.35">
      <c r="A9" s="62">
        <v>1</v>
      </c>
      <c r="B9" s="38" t="s">
        <v>462</v>
      </c>
      <c r="C9" s="42">
        <v>2050</v>
      </c>
      <c r="D9" s="42">
        <v>2050</v>
      </c>
      <c r="E9" s="34" t="s">
        <v>5</v>
      </c>
      <c r="F9" s="41" t="s">
        <v>1001</v>
      </c>
      <c r="G9" s="41" t="s">
        <v>1002</v>
      </c>
      <c r="H9" s="37" t="s">
        <v>31</v>
      </c>
      <c r="I9" s="34" t="s">
        <v>463</v>
      </c>
      <c r="J9" s="40">
        <v>244167</v>
      </c>
      <c r="K9" s="23"/>
    </row>
    <row r="10" spans="1:15" ht="75" x14ac:dyDescent="0.35">
      <c r="A10" s="62">
        <v>2</v>
      </c>
      <c r="B10" s="38" t="s">
        <v>681</v>
      </c>
      <c r="C10" s="42">
        <v>11906</v>
      </c>
      <c r="D10" s="42">
        <v>11906</v>
      </c>
      <c r="E10" s="34" t="s">
        <v>5</v>
      </c>
      <c r="F10" s="41" t="s">
        <v>1003</v>
      </c>
      <c r="G10" s="41" t="s">
        <v>1004</v>
      </c>
      <c r="H10" s="37" t="s">
        <v>31</v>
      </c>
      <c r="I10" s="34" t="s">
        <v>464</v>
      </c>
      <c r="J10" s="40">
        <v>244167</v>
      </c>
      <c r="K10" s="23"/>
    </row>
    <row r="11" spans="1:15" ht="75" x14ac:dyDescent="0.35">
      <c r="A11" s="62">
        <v>3</v>
      </c>
      <c r="B11" s="38" t="s">
        <v>682</v>
      </c>
      <c r="C11" s="42">
        <v>13942</v>
      </c>
      <c r="D11" s="42">
        <v>13942</v>
      </c>
      <c r="E11" s="34" t="s">
        <v>5</v>
      </c>
      <c r="F11" s="41" t="s">
        <v>1005</v>
      </c>
      <c r="G11" s="41" t="s">
        <v>1006</v>
      </c>
      <c r="H11" s="37" t="s">
        <v>31</v>
      </c>
      <c r="I11" s="35" t="s">
        <v>465</v>
      </c>
      <c r="J11" s="43">
        <v>244172</v>
      </c>
      <c r="K11" s="23"/>
    </row>
    <row r="12" spans="1:15" ht="37.5" customHeight="1" x14ac:dyDescent="0.35">
      <c r="A12" s="62">
        <v>4</v>
      </c>
      <c r="B12" s="38" t="s">
        <v>466</v>
      </c>
      <c r="C12" s="39">
        <v>13860</v>
      </c>
      <c r="D12" s="39">
        <v>13860</v>
      </c>
      <c r="E12" s="35" t="s">
        <v>5</v>
      </c>
      <c r="F12" s="38" t="s">
        <v>683</v>
      </c>
      <c r="G12" s="38" t="s">
        <v>683</v>
      </c>
      <c r="H12" s="37" t="s">
        <v>31</v>
      </c>
      <c r="I12" s="35" t="s">
        <v>467</v>
      </c>
      <c r="J12" s="43">
        <v>244172</v>
      </c>
      <c r="K12" s="23"/>
    </row>
    <row r="13" spans="1:15" ht="62.25" customHeight="1" x14ac:dyDescent="0.3">
      <c r="A13" s="62">
        <v>5</v>
      </c>
      <c r="B13" s="38" t="s">
        <v>72</v>
      </c>
      <c r="C13" s="39">
        <v>22834.74</v>
      </c>
      <c r="D13" s="39">
        <v>22834.74</v>
      </c>
      <c r="E13" s="35" t="s">
        <v>5</v>
      </c>
      <c r="F13" s="38" t="s">
        <v>1007</v>
      </c>
      <c r="G13" s="38" t="s">
        <v>1008</v>
      </c>
      <c r="H13" s="37" t="s">
        <v>31</v>
      </c>
      <c r="I13" s="35" t="s">
        <v>468</v>
      </c>
      <c r="J13" s="43">
        <v>244173</v>
      </c>
    </row>
    <row r="14" spans="1:15" ht="59.25" customHeight="1" x14ac:dyDescent="0.3">
      <c r="A14" s="62">
        <v>6</v>
      </c>
      <c r="B14" s="38" t="s">
        <v>74</v>
      </c>
      <c r="C14" s="39">
        <v>15191</v>
      </c>
      <c r="D14" s="39">
        <v>15191</v>
      </c>
      <c r="E14" s="35" t="s">
        <v>5</v>
      </c>
      <c r="F14" s="38" t="s">
        <v>1009</v>
      </c>
      <c r="G14" s="38" t="s">
        <v>1009</v>
      </c>
      <c r="H14" s="37" t="s">
        <v>31</v>
      </c>
      <c r="I14" s="35" t="s">
        <v>469</v>
      </c>
      <c r="J14" s="43">
        <v>244173</v>
      </c>
    </row>
    <row r="15" spans="1:15" ht="59.25" customHeight="1" x14ac:dyDescent="0.3">
      <c r="A15" s="62">
        <v>7</v>
      </c>
      <c r="B15" s="38" t="s">
        <v>470</v>
      </c>
      <c r="C15" s="39">
        <v>8105</v>
      </c>
      <c r="D15" s="39">
        <v>8105</v>
      </c>
      <c r="E15" s="35" t="s">
        <v>5</v>
      </c>
      <c r="F15" s="38" t="s">
        <v>1010</v>
      </c>
      <c r="G15" s="38" t="s">
        <v>1011</v>
      </c>
      <c r="H15" s="37" t="s">
        <v>31</v>
      </c>
      <c r="I15" s="35" t="s">
        <v>471</v>
      </c>
      <c r="J15" s="43">
        <v>244173</v>
      </c>
    </row>
    <row r="16" spans="1:15" ht="57.75" customHeight="1" x14ac:dyDescent="0.3">
      <c r="A16" s="62">
        <v>8</v>
      </c>
      <c r="B16" s="38" t="s">
        <v>76</v>
      </c>
      <c r="C16" s="39">
        <v>3890.4</v>
      </c>
      <c r="D16" s="39">
        <v>3890.4</v>
      </c>
      <c r="E16" s="35" t="s">
        <v>5</v>
      </c>
      <c r="F16" s="38" t="s">
        <v>1012</v>
      </c>
      <c r="G16" s="38" t="s">
        <v>1013</v>
      </c>
      <c r="H16" s="37" t="s">
        <v>31</v>
      </c>
      <c r="I16" s="35" t="s">
        <v>472</v>
      </c>
      <c r="J16" s="43">
        <v>244173</v>
      </c>
    </row>
    <row r="17" spans="1:10" ht="59.25" customHeight="1" x14ac:dyDescent="0.3">
      <c r="A17" s="62">
        <v>9</v>
      </c>
      <c r="B17" s="38" t="s">
        <v>473</v>
      </c>
      <c r="C17" s="39">
        <v>500000</v>
      </c>
      <c r="D17" s="39">
        <v>514069.33</v>
      </c>
      <c r="E17" s="35" t="s">
        <v>5</v>
      </c>
      <c r="F17" s="38" t="s">
        <v>1014</v>
      </c>
      <c r="G17" s="38" t="s">
        <v>1015</v>
      </c>
      <c r="H17" s="37" t="s">
        <v>31</v>
      </c>
      <c r="I17" s="35" t="s">
        <v>474</v>
      </c>
      <c r="J17" s="43">
        <v>244180</v>
      </c>
    </row>
    <row r="18" spans="1:10" ht="58.5" customHeight="1" x14ac:dyDescent="0.3">
      <c r="A18" s="62">
        <v>10</v>
      </c>
      <c r="B18" s="38" t="s">
        <v>475</v>
      </c>
      <c r="C18" s="39">
        <v>45500</v>
      </c>
      <c r="D18" s="39">
        <v>45500</v>
      </c>
      <c r="E18" s="35" t="s">
        <v>5</v>
      </c>
      <c r="F18" s="38" t="s">
        <v>1016</v>
      </c>
      <c r="G18" s="38" t="s">
        <v>1017</v>
      </c>
      <c r="H18" s="37" t="s">
        <v>31</v>
      </c>
      <c r="I18" s="35" t="s">
        <v>476</v>
      </c>
      <c r="J18" s="43">
        <v>244180</v>
      </c>
    </row>
    <row r="19" spans="1:10" ht="57.75" customHeight="1" x14ac:dyDescent="0.3">
      <c r="A19" s="62">
        <v>11</v>
      </c>
      <c r="B19" s="38" t="s">
        <v>477</v>
      </c>
      <c r="C19" s="42">
        <v>5985</v>
      </c>
      <c r="D19" s="42">
        <v>5985</v>
      </c>
      <c r="E19" s="34" t="s">
        <v>5</v>
      </c>
      <c r="F19" s="41" t="s">
        <v>1018</v>
      </c>
      <c r="G19" s="41" t="s">
        <v>1019</v>
      </c>
      <c r="H19" s="37" t="s">
        <v>31</v>
      </c>
      <c r="I19" s="34" t="s">
        <v>478</v>
      </c>
      <c r="J19" s="43">
        <v>244182</v>
      </c>
    </row>
    <row r="20" spans="1:10" ht="60" customHeight="1" x14ac:dyDescent="0.3">
      <c r="A20" s="62">
        <v>12</v>
      </c>
      <c r="B20" s="38" t="s">
        <v>479</v>
      </c>
      <c r="C20" s="39">
        <v>15000</v>
      </c>
      <c r="D20" s="39">
        <v>13300</v>
      </c>
      <c r="E20" s="35" t="s">
        <v>5</v>
      </c>
      <c r="F20" s="38" t="s">
        <v>1020</v>
      </c>
      <c r="G20" s="38" t="s">
        <v>1021</v>
      </c>
      <c r="H20" s="37" t="s">
        <v>31</v>
      </c>
      <c r="I20" s="35" t="s">
        <v>480</v>
      </c>
      <c r="J20" s="43">
        <v>244182</v>
      </c>
    </row>
    <row r="21" spans="1:10" ht="57.75" customHeight="1" x14ac:dyDescent="0.3">
      <c r="A21" s="62">
        <v>13</v>
      </c>
      <c r="B21" s="38" t="s">
        <v>481</v>
      </c>
      <c r="C21" s="39">
        <v>65813</v>
      </c>
      <c r="D21" s="39">
        <v>65813</v>
      </c>
      <c r="E21" s="35" t="s">
        <v>5</v>
      </c>
      <c r="F21" s="38" t="s">
        <v>1022</v>
      </c>
      <c r="G21" s="38" t="s">
        <v>1023</v>
      </c>
      <c r="H21" s="37" t="s">
        <v>31</v>
      </c>
      <c r="I21" s="35" t="s">
        <v>482</v>
      </c>
      <c r="J21" s="43">
        <v>244182</v>
      </c>
    </row>
    <row r="22" spans="1:10" ht="60" customHeight="1" x14ac:dyDescent="0.3">
      <c r="A22" s="62">
        <v>14</v>
      </c>
      <c r="B22" s="38" t="s">
        <v>483</v>
      </c>
      <c r="C22" s="39">
        <v>1219.55</v>
      </c>
      <c r="D22" s="39">
        <v>1219.55</v>
      </c>
      <c r="E22" s="35" t="s">
        <v>5</v>
      </c>
      <c r="F22" s="38" t="s">
        <v>1024</v>
      </c>
      <c r="G22" s="38" t="s">
        <v>1024</v>
      </c>
      <c r="H22" s="37" t="s">
        <v>31</v>
      </c>
      <c r="I22" s="35" t="s">
        <v>484</v>
      </c>
      <c r="J22" s="43">
        <v>244189</v>
      </c>
    </row>
    <row r="23" spans="1:10" ht="60.75" customHeight="1" x14ac:dyDescent="0.3">
      <c r="A23" s="62">
        <v>15</v>
      </c>
      <c r="B23" s="38" t="s">
        <v>485</v>
      </c>
      <c r="C23" s="39">
        <v>13000</v>
      </c>
      <c r="D23" s="39">
        <v>13000</v>
      </c>
      <c r="E23" s="35" t="s">
        <v>5</v>
      </c>
      <c r="F23" s="38" t="s">
        <v>1025</v>
      </c>
      <c r="G23" s="38" t="s">
        <v>1025</v>
      </c>
      <c r="H23" s="37" t="s">
        <v>31</v>
      </c>
      <c r="I23" s="35" t="s">
        <v>486</v>
      </c>
      <c r="J23" s="43">
        <v>244190</v>
      </c>
    </row>
    <row r="24" spans="1:10" ht="62.25" customHeight="1" x14ac:dyDescent="0.3">
      <c r="A24" s="62">
        <v>16</v>
      </c>
      <c r="B24" s="38" t="s">
        <v>487</v>
      </c>
      <c r="C24" s="39">
        <v>20250</v>
      </c>
      <c r="D24" s="39">
        <v>20250</v>
      </c>
      <c r="E24" s="35" t="s">
        <v>5</v>
      </c>
      <c r="F24" s="38" t="s">
        <v>1026</v>
      </c>
      <c r="G24" s="38" t="s">
        <v>1027</v>
      </c>
      <c r="H24" s="37" t="s">
        <v>31</v>
      </c>
      <c r="I24" s="35" t="s">
        <v>488</v>
      </c>
      <c r="J24" s="43">
        <v>244190</v>
      </c>
    </row>
    <row r="25" spans="1:10" ht="247.5" customHeight="1" x14ac:dyDescent="0.3">
      <c r="A25" s="62">
        <v>17</v>
      </c>
      <c r="B25" s="38" t="s">
        <v>489</v>
      </c>
      <c r="C25" s="39">
        <v>1000000</v>
      </c>
      <c r="D25" s="39">
        <v>1004183.44</v>
      </c>
      <c r="E25" s="35" t="s">
        <v>4</v>
      </c>
      <c r="F25" s="38" t="s">
        <v>1029</v>
      </c>
      <c r="G25" s="38" t="s">
        <v>1028</v>
      </c>
      <c r="H25" s="37" t="s">
        <v>31</v>
      </c>
      <c r="I25" s="35" t="s">
        <v>490</v>
      </c>
      <c r="J25" s="43">
        <v>244194</v>
      </c>
    </row>
    <row r="26" spans="1:10" ht="187.5" x14ac:dyDescent="0.3">
      <c r="A26" s="62">
        <v>18</v>
      </c>
      <c r="B26" s="38" t="s">
        <v>491</v>
      </c>
      <c r="C26" s="39">
        <v>9936000</v>
      </c>
      <c r="D26" s="39">
        <v>9936000</v>
      </c>
      <c r="E26" s="35" t="s">
        <v>13</v>
      </c>
      <c r="F26" s="38" t="s">
        <v>1030</v>
      </c>
      <c r="G26" s="38" t="s">
        <v>1031</v>
      </c>
      <c r="H26" s="37" t="s">
        <v>31</v>
      </c>
      <c r="I26" s="35" t="s">
        <v>492</v>
      </c>
      <c r="J26" s="43">
        <v>244195</v>
      </c>
    </row>
    <row r="27" spans="1:10" ht="61.5" customHeight="1" x14ac:dyDescent="0.3">
      <c r="A27" s="62">
        <v>19</v>
      </c>
      <c r="B27" s="38" t="s">
        <v>493</v>
      </c>
      <c r="C27" s="39">
        <v>50100</v>
      </c>
      <c r="D27" s="39">
        <v>50100</v>
      </c>
      <c r="E27" s="35" t="s">
        <v>5</v>
      </c>
      <c r="F27" s="38" t="s">
        <v>1032</v>
      </c>
      <c r="G27" s="38" t="s">
        <v>1033</v>
      </c>
      <c r="H27" s="37" t="s">
        <v>31</v>
      </c>
      <c r="I27" s="35" t="s">
        <v>494</v>
      </c>
      <c r="J27" s="43">
        <v>244195</v>
      </c>
    </row>
    <row r="28" spans="1:10" ht="59.25" customHeight="1" x14ac:dyDescent="0.3">
      <c r="A28" s="62">
        <v>20</v>
      </c>
      <c r="B28" s="38" t="s">
        <v>495</v>
      </c>
      <c r="C28" s="39">
        <v>39000</v>
      </c>
      <c r="D28" s="39">
        <v>39000</v>
      </c>
      <c r="E28" s="35" t="s">
        <v>5</v>
      </c>
      <c r="F28" s="38" t="s">
        <v>1034</v>
      </c>
      <c r="G28" s="38" t="s">
        <v>1034</v>
      </c>
      <c r="H28" s="37" t="s">
        <v>31</v>
      </c>
      <c r="I28" s="35" t="s">
        <v>496</v>
      </c>
      <c r="J28" s="43">
        <v>244195</v>
      </c>
    </row>
    <row r="29" spans="1:10" ht="61.5" customHeight="1" x14ac:dyDescent="0.3">
      <c r="A29" s="62">
        <v>21</v>
      </c>
      <c r="B29" s="38" t="s">
        <v>497</v>
      </c>
      <c r="C29" s="39">
        <v>15464.6</v>
      </c>
      <c r="D29" s="39">
        <v>15464.6</v>
      </c>
      <c r="E29" s="35" t="s">
        <v>5</v>
      </c>
      <c r="F29" s="38" t="s">
        <v>1035</v>
      </c>
      <c r="G29" s="38" t="s">
        <v>1036</v>
      </c>
      <c r="H29" s="37" t="s">
        <v>31</v>
      </c>
      <c r="I29" s="35" t="s">
        <v>498</v>
      </c>
      <c r="J29" s="43">
        <v>244195</v>
      </c>
    </row>
    <row r="30" spans="1:10" ht="75" x14ac:dyDescent="0.3">
      <c r="A30" s="62">
        <v>22</v>
      </c>
      <c r="B30" s="38" t="s">
        <v>260</v>
      </c>
      <c r="C30" s="39">
        <v>44000</v>
      </c>
      <c r="D30" s="39">
        <v>44000</v>
      </c>
      <c r="E30" s="35" t="s">
        <v>5</v>
      </c>
      <c r="F30" s="38" t="s">
        <v>1037</v>
      </c>
      <c r="G30" s="38" t="s">
        <v>1038</v>
      </c>
      <c r="H30" s="37" t="s">
        <v>31</v>
      </c>
      <c r="I30" s="35" t="s">
        <v>499</v>
      </c>
      <c r="J30" s="43">
        <v>244196</v>
      </c>
    </row>
    <row r="31" spans="1:10" ht="75" x14ac:dyDescent="0.3">
      <c r="A31" s="62">
        <v>23</v>
      </c>
      <c r="B31" s="38" t="s">
        <v>500</v>
      </c>
      <c r="C31" s="39">
        <v>15600</v>
      </c>
      <c r="D31" s="39">
        <v>15600</v>
      </c>
      <c r="E31" s="35" t="s">
        <v>5</v>
      </c>
      <c r="F31" s="38" t="s">
        <v>1039</v>
      </c>
      <c r="G31" s="38" t="s">
        <v>1039</v>
      </c>
      <c r="H31" s="37" t="s">
        <v>31</v>
      </c>
      <c r="I31" s="35" t="s">
        <v>501</v>
      </c>
      <c r="J31" s="43">
        <v>244196</v>
      </c>
    </row>
    <row r="33" spans="3:3" x14ac:dyDescent="0.3">
      <c r="C33" s="65">
        <f>C9+C10+C11+C12+C13+C14+C15+C16+C17+C18+C19+C20+C21+C22+C23+C24+C27+C28+C29+C30+C31</f>
        <v>922711.29</v>
      </c>
    </row>
    <row r="35" spans="3:3" x14ac:dyDescent="0.3">
      <c r="C35" s="65"/>
    </row>
  </sheetData>
  <mergeCells count="14">
    <mergeCell ref="I1:J1"/>
    <mergeCell ref="H6:H8"/>
    <mergeCell ref="I6:I8"/>
    <mergeCell ref="J6:J8"/>
    <mergeCell ref="A2:J2"/>
    <mergeCell ref="A3:J3"/>
    <mergeCell ref="A4:J4"/>
    <mergeCell ref="A6:A8"/>
    <mergeCell ref="B6:B8"/>
    <mergeCell ref="C6:C8"/>
    <mergeCell ref="D6:D8"/>
    <mergeCell ref="E6:E8"/>
    <mergeCell ref="F6:F8"/>
    <mergeCell ref="G6:G8"/>
  </mergeCells>
  <pageMargins left="0.15748031496062992" right="0.15748031496062992" top="0.31496062992125984" bottom="0.15748031496062992" header="0.31496062992125984" footer="0.19685039370078741"/>
  <pageSetup paperSize="9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opLeftCell="A30" zoomScale="115" zoomScaleNormal="115" workbookViewId="0">
      <selection sqref="A1:J34"/>
    </sheetView>
  </sheetViews>
  <sheetFormatPr defaultColWidth="9.125" defaultRowHeight="18.75" x14ac:dyDescent="0.3"/>
  <cols>
    <col min="1" max="1" width="5.125" style="22" customWidth="1"/>
    <col min="2" max="2" width="18.875" style="25" customWidth="1"/>
    <col min="3" max="3" width="11.5" style="28" customWidth="1"/>
    <col min="4" max="4" width="10.75" style="28" customWidth="1"/>
    <col min="5" max="5" width="10.375" style="22" customWidth="1"/>
    <col min="6" max="6" width="21.5" style="26" customWidth="1"/>
    <col min="7" max="7" width="21.375" style="26" customWidth="1"/>
    <col min="8" max="9" width="11.625" style="22" customWidth="1"/>
    <col min="10" max="10" width="11.75" style="22" customWidth="1"/>
    <col min="11" max="16384" width="9.125" style="2"/>
  </cols>
  <sheetData>
    <row r="1" spans="1:15" ht="25.5" customHeight="1" x14ac:dyDescent="0.3">
      <c r="I1" s="78" t="s">
        <v>3</v>
      </c>
      <c r="J1" s="78"/>
      <c r="O1" s="1"/>
    </row>
    <row r="2" spans="1:15" ht="20.25" x14ac:dyDescent="0.3">
      <c r="A2" s="69" t="s">
        <v>21</v>
      </c>
      <c r="B2" s="69"/>
      <c r="C2" s="69"/>
      <c r="D2" s="69"/>
      <c r="E2" s="69"/>
      <c r="F2" s="69"/>
      <c r="G2" s="69"/>
      <c r="H2" s="69"/>
      <c r="I2" s="69"/>
      <c r="J2" s="69"/>
    </row>
    <row r="3" spans="1:15" ht="20.25" x14ac:dyDescent="0.3">
      <c r="A3" s="69" t="s">
        <v>22</v>
      </c>
      <c r="B3" s="69"/>
      <c r="C3" s="69"/>
      <c r="D3" s="69"/>
      <c r="E3" s="69"/>
      <c r="F3" s="69"/>
      <c r="G3" s="69"/>
      <c r="H3" s="69"/>
      <c r="I3" s="69"/>
      <c r="J3" s="69"/>
    </row>
    <row r="4" spans="1:15" ht="20.25" x14ac:dyDescent="0.3">
      <c r="A4" s="69" t="s">
        <v>502</v>
      </c>
      <c r="B4" s="69"/>
      <c r="C4" s="69"/>
      <c r="D4" s="69"/>
      <c r="E4" s="69"/>
      <c r="F4" s="69"/>
      <c r="G4" s="69"/>
      <c r="H4" s="69"/>
      <c r="I4" s="69"/>
      <c r="J4" s="69"/>
    </row>
    <row r="5" spans="1:15" ht="20.25" x14ac:dyDescent="0.3">
      <c r="D5" s="29"/>
    </row>
    <row r="6" spans="1:15" x14ac:dyDescent="0.3">
      <c r="A6" s="72" t="s">
        <v>28</v>
      </c>
      <c r="B6" s="72" t="s">
        <v>0</v>
      </c>
      <c r="C6" s="72" t="s">
        <v>2</v>
      </c>
      <c r="D6" s="75" t="s">
        <v>29</v>
      </c>
      <c r="E6" s="72" t="s">
        <v>1</v>
      </c>
      <c r="F6" s="75" t="s">
        <v>110</v>
      </c>
      <c r="G6" s="75" t="s">
        <v>24</v>
      </c>
      <c r="H6" s="75" t="s">
        <v>25</v>
      </c>
      <c r="I6" s="72" t="s">
        <v>26</v>
      </c>
      <c r="J6" s="72" t="s">
        <v>27</v>
      </c>
    </row>
    <row r="7" spans="1:15" x14ac:dyDescent="0.3">
      <c r="A7" s="73"/>
      <c r="B7" s="73"/>
      <c r="C7" s="73"/>
      <c r="D7" s="76"/>
      <c r="E7" s="73"/>
      <c r="F7" s="76"/>
      <c r="G7" s="76"/>
      <c r="H7" s="76"/>
      <c r="I7" s="73"/>
      <c r="J7" s="73"/>
    </row>
    <row r="8" spans="1:15" x14ac:dyDescent="0.3">
      <c r="A8" s="74"/>
      <c r="B8" s="74"/>
      <c r="C8" s="74"/>
      <c r="D8" s="77"/>
      <c r="E8" s="74"/>
      <c r="F8" s="77"/>
      <c r="G8" s="77"/>
      <c r="H8" s="77"/>
      <c r="I8" s="74"/>
      <c r="J8" s="74"/>
    </row>
    <row r="9" spans="1:15" ht="59.25" customHeight="1" x14ac:dyDescent="0.35">
      <c r="A9" s="37">
        <v>1</v>
      </c>
      <c r="B9" s="38" t="s">
        <v>503</v>
      </c>
      <c r="C9" s="39">
        <v>30000</v>
      </c>
      <c r="D9" s="39">
        <v>30000</v>
      </c>
      <c r="E9" s="35" t="s">
        <v>5</v>
      </c>
      <c r="F9" s="38" t="s">
        <v>1040</v>
      </c>
      <c r="G9" s="38" t="s">
        <v>1041</v>
      </c>
      <c r="H9" s="37" t="s">
        <v>31</v>
      </c>
      <c r="I9" s="35" t="s">
        <v>504</v>
      </c>
      <c r="J9" s="43">
        <v>244200</v>
      </c>
      <c r="K9" s="23"/>
    </row>
    <row r="10" spans="1:15" ht="59.25" customHeight="1" x14ac:dyDescent="0.35">
      <c r="A10" s="37">
        <v>2</v>
      </c>
      <c r="B10" s="38" t="s">
        <v>505</v>
      </c>
      <c r="C10" s="39">
        <v>11980</v>
      </c>
      <c r="D10" s="39">
        <v>11980</v>
      </c>
      <c r="E10" s="35" t="s">
        <v>5</v>
      </c>
      <c r="F10" s="38" t="s">
        <v>1043</v>
      </c>
      <c r="G10" s="38" t="s">
        <v>1042</v>
      </c>
      <c r="H10" s="37" t="s">
        <v>31</v>
      </c>
      <c r="I10" s="35" t="s">
        <v>506</v>
      </c>
      <c r="J10" s="43">
        <v>244202</v>
      </c>
      <c r="K10" s="23"/>
    </row>
    <row r="11" spans="1:15" ht="62.25" customHeight="1" x14ac:dyDescent="0.35">
      <c r="A11" s="37">
        <v>3</v>
      </c>
      <c r="B11" s="38" t="s">
        <v>507</v>
      </c>
      <c r="C11" s="39">
        <v>12760</v>
      </c>
      <c r="D11" s="39">
        <v>12760</v>
      </c>
      <c r="E11" s="35" t="s">
        <v>5</v>
      </c>
      <c r="F11" s="38" t="s">
        <v>1044</v>
      </c>
      <c r="G11" s="38" t="s">
        <v>1045</v>
      </c>
      <c r="H11" s="37" t="s">
        <v>31</v>
      </c>
      <c r="I11" s="35" t="s">
        <v>508</v>
      </c>
      <c r="J11" s="43">
        <v>244202</v>
      </c>
      <c r="K11" s="23"/>
    </row>
    <row r="12" spans="1:15" ht="59.25" customHeight="1" x14ac:dyDescent="0.35">
      <c r="A12" s="37">
        <v>4</v>
      </c>
      <c r="B12" s="38" t="s">
        <v>72</v>
      </c>
      <c r="C12" s="39">
        <v>22332.9</v>
      </c>
      <c r="D12" s="39">
        <v>22332.9</v>
      </c>
      <c r="E12" s="35" t="s">
        <v>5</v>
      </c>
      <c r="F12" s="38" t="s">
        <v>1046</v>
      </c>
      <c r="G12" s="38" t="s">
        <v>1047</v>
      </c>
      <c r="H12" s="37" t="s">
        <v>31</v>
      </c>
      <c r="I12" s="35" t="s">
        <v>509</v>
      </c>
      <c r="J12" s="43">
        <v>244203</v>
      </c>
      <c r="K12" s="23"/>
    </row>
    <row r="13" spans="1:15" ht="59.25" customHeight="1" x14ac:dyDescent="0.3">
      <c r="A13" s="37">
        <v>5</v>
      </c>
      <c r="B13" s="38" t="s">
        <v>74</v>
      </c>
      <c r="C13" s="39">
        <v>12643.8</v>
      </c>
      <c r="D13" s="39">
        <v>12643.8</v>
      </c>
      <c r="E13" s="35" t="s">
        <v>5</v>
      </c>
      <c r="F13" s="38" t="s">
        <v>1048</v>
      </c>
      <c r="G13" s="38" t="s">
        <v>1048</v>
      </c>
      <c r="H13" s="37" t="s">
        <v>31</v>
      </c>
      <c r="I13" s="35" t="s">
        <v>510</v>
      </c>
      <c r="J13" s="43">
        <v>244203</v>
      </c>
    </row>
    <row r="14" spans="1:15" ht="61.5" customHeight="1" x14ac:dyDescent="0.3">
      <c r="A14" s="37">
        <v>6</v>
      </c>
      <c r="B14" s="38" t="s">
        <v>470</v>
      </c>
      <c r="C14" s="39">
        <v>7780.8</v>
      </c>
      <c r="D14" s="39">
        <v>7780.8</v>
      </c>
      <c r="E14" s="35" t="s">
        <v>5</v>
      </c>
      <c r="F14" s="38" t="s">
        <v>1049</v>
      </c>
      <c r="G14" s="38" t="s">
        <v>1049</v>
      </c>
      <c r="H14" s="37" t="s">
        <v>31</v>
      </c>
      <c r="I14" s="35" t="s">
        <v>511</v>
      </c>
      <c r="J14" s="43">
        <v>244203</v>
      </c>
    </row>
    <row r="15" spans="1:15" ht="61.5" customHeight="1" x14ac:dyDescent="0.3">
      <c r="A15" s="30">
        <v>7</v>
      </c>
      <c r="B15" s="38" t="s">
        <v>512</v>
      </c>
      <c r="C15" s="39">
        <v>7780.8</v>
      </c>
      <c r="D15" s="39">
        <v>7780.8</v>
      </c>
      <c r="E15" s="35" t="s">
        <v>5</v>
      </c>
      <c r="F15" s="38" t="s">
        <v>1049</v>
      </c>
      <c r="G15" s="38" t="s">
        <v>1049</v>
      </c>
      <c r="H15" s="37" t="s">
        <v>31</v>
      </c>
      <c r="I15" s="35" t="s">
        <v>513</v>
      </c>
      <c r="J15" s="43">
        <v>244203</v>
      </c>
    </row>
    <row r="16" spans="1:15" ht="60.75" customHeight="1" x14ac:dyDescent="0.3">
      <c r="A16" s="37">
        <v>8</v>
      </c>
      <c r="B16" s="38" t="s">
        <v>514</v>
      </c>
      <c r="C16" s="39">
        <v>73002.399999999994</v>
      </c>
      <c r="D16" s="39">
        <v>73002.399999999994</v>
      </c>
      <c r="E16" s="35" t="s">
        <v>5</v>
      </c>
      <c r="F16" s="38" t="s">
        <v>1050</v>
      </c>
      <c r="G16" s="38" t="s">
        <v>1050</v>
      </c>
      <c r="H16" s="37" t="s">
        <v>31</v>
      </c>
      <c r="I16" s="35" t="s">
        <v>515</v>
      </c>
      <c r="J16" s="43">
        <v>244203</v>
      </c>
    </row>
    <row r="17" spans="1:10" ht="62.25" customHeight="1" x14ac:dyDescent="0.3">
      <c r="A17" s="37">
        <v>9</v>
      </c>
      <c r="B17" s="38" t="s">
        <v>516</v>
      </c>
      <c r="C17" s="39">
        <v>9360</v>
      </c>
      <c r="D17" s="39">
        <v>9360</v>
      </c>
      <c r="E17" s="35" t="s">
        <v>5</v>
      </c>
      <c r="F17" s="38" t="s">
        <v>1051</v>
      </c>
      <c r="G17" s="38" t="s">
        <v>1052</v>
      </c>
      <c r="H17" s="37" t="s">
        <v>31</v>
      </c>
      <c r="I17" s="35" t="s">
        <v>517</v>
      </c>
      <c r="J17" s="43">
        <v>244203</v>
      </c>
    </row>
    <row r="18" spans="1:10" ht="61.5" customHeight="1" x14ac:dyDescent="0.3">
      <c r="A18" s="37">
        <v>10</v>
      </c>
      <c r="B18" s="38" t="s">
        <v>518</v>
      </c>
      <c r="C18" s="39">
        <v>110000</v>
      </c>
      <c r="D18" s="39">
        <v>110000</v>
      </c>
      <c r="E18" s="35" t="s">
        <v>5</v>
      </c>
      <c r="F18" s="38" t="s">
        <v>1053</v>
      </c>
      <c r="G18" s="38" t="s">
        <v>1053</v>
      </c>
      <c r="H18" s="37" t="s">
        <v>31</v>
      </c>
      <c r="I18" s="35" t="s">
        <v>519</v>
      </c>
      <c r="J18" s="43">
        <v>244204</v>
      </c>
    </row>
    <row r="19" spans="1:10" ht="62.25" customHeight="1" x14ac:dyDescent="0.3">
      <c r="A19" s="37">
        <v>11</v>
      </c>
      <c r="B19" s="38" t="s">
        <v>520</v>
      </c>
      <c r="C19" s="39">
        <v>40500</v>
      </c>
      <c r="D19" s="39">
        <v>40500</v>
      </c>
      <c r="E19" s="35" t="s">
        <v>5</v>
      </c>
      <c r="F19" s="38" t="s">
        <v>1054</v>
      </c>
      <c r="G19" s="38" t="s">
        <v>1055</v>
      </c>
      <c r="H19" s="37" t="s">
        <v>31</v>
      </c>
      <c r="I19" s="35" t="s">
        <v>521</v>
      </c>
      <c r="J19" s="43">
        <v>244204</v>
      </c>
    </row>
    <row r="20" spans="1:10" ht="62.25" customHeight="1" x14ac:dyDescent="0.3">
      <c r="A20" s="30">
        <v>12</v>
      </c>
      <c r="B20" s="38" t="s">
        <v>522</v>
      </c>
      <c r="C20" s="39">
        <v>12868</v>
      </c>
      <c r="D20" s="39">
        <v>12868</v>
      </c>
      <c r="E20" s="35" t="s">
        <v>5</v>
      </c>
      <c r="F20" s="38" t="s">
        <v>1056</v>
      </c>
      <c r="G20" s="38" t="s">
        <v>1056</v>
      </c>
      <c r="H20" s="37" t="s">
        <v>31</v>
      </c>
      <c r="I20" s="35" t="s">
        <v>524</v>
      </c>
      <c r="J20" s="43">
        <v>244204</v>
      </c>
    </row>
    <row r="21" spans="1:10" ht="61.5" customHeight="1" x14ac:dyDescent="0.3">
      <c r="A21" s="37">
        <v>13</v>
      </c>
      <c r="B21" s="38" t="s">
        <v>481</v>
      </c>
      <c r="C21" s="39">
        <v>25008</v>
      </c>
      <c r="D21" s="39">
        <v>25008</v>
      </c>
      <c r="E21" s="35" t="s">
        <v>5</v>
      </c>
      <c r="F21" s="38" t="s">
        <v>1057</v>
      </c>
      <c r="G21" s="38" t="s">
        <v>1058</v>
      </c>
      <c r="H21" s="37" t="s">
        <v>31</v>
      </c>
      <c r="I21" s="35" t="s">
        <v>526</v>
      </c>
      <c r="J21" s="43">
        <v>244204</v>
      </c>
    </row>
    <row r="22" spans="1:10" ht="57.75" customHeight="1" x14ac:dyDescent="0.3">
      <c r="A22" s="37">
        <v>14</v>
      </c>
      <c r="B22" s="38" t="s">
        <v>523</v>
      </c>
      <c r="C22" s="39">
        <v>78500</v>
      </c>
      <c r="D22" s="39">
        <v>78500</v>
      </c>
      <c r="E22" s="35" t="s">
        <v>5</v>
      </c>
      <c r="F22" s="38" t="s">
        <v>1060</v>
      </c>
      <c r="G22" s="38" t="s">
        <v>1059</v>
      </c>
      <c r="H22" s="37" t="s">
        <v>31</v>
      </c>
      <c r="I22" s="35" t="s">
        <v>549</v>
      </c>
      <c r="J22" s="43">
        <v>244210</v>
      </c>
    </row>
    <row r="23" spans="1:10" ht="57.75" customHeight="1" x14ac:dyDescent="0.3">
      <c r="A23" s="37">
        <v>15</v>
      </c>
      <c r="B23" s="38" t="s">
        <v>525</v>
      </c>
      <c r="C23" s="39">
        <v>10000</v>
      </c>
      <c r="D23" s="39">
        <v>10000</v>
      </c>
      <c r="E23" s="35" t="s">
        <v>5</v>
      </c>
      <c r="F23" s="38" t="s">
        <v>1061</v>
      </c>
      <c r="G23" s="38" t="s">
        <v>1062</v>
      </c>
      <c r="H23" s="37" t="s">
        <v>31</v>
      </c>
      <c r="I23" s="35" t="s">
        <v>550</v>
      </c>
      <c r="J23" s="43">
        <v>244210</v>
      </c>
    </row>
    <row r="24" spans="1:10" ht="59.25" customHeight="1" x14ac:dyDescent="0.3">
      <c r="A24" s="37">
        <v>16</v>
      </c>
      <c r="B24" s="38" t="s">
        <v>527</v>
      </c>
      <c r="C24" s="39">
        <v>288000</v>
      </c>
      <c r="D24" s="39">
        <v>288255.46999999997</v>
      </c>
      <c r="E24" s="35" t="s">
        <v>5</v>
      </c>
      <c r="F24" s="38" t="s">
        <v>1063</v>
      </c>
      <c r="G24" s="38" t="s">
        <v>1064</v>
      </c>
      <c r="H24" s="37" t="s">
        <v>31</v>
      </c>
      <c r="I24" s="35" t="s">
        <v>528</v>
      </c>
      <c r="J24" s="43">
        <v>244211</v>
      </c>
    </row>
    <row r="25" spans="1:10" ht="77.25" customHeight="1" x14ac:dyDescent="0.3">
      <c r="A25" s="37">
        <v>17</v>
      </c>
      <c r="B25" s="38" t="s">
        <v>529</v>
      </c>
      <c r="C25" s="39">
        <v>23800</v>
      </c>
      <c r="D25" s="39">
        <v>23800</v>
      </c>
      <c r="E25" s="35" t="s">
        <v>5</v>
      </c>
      <c r="F25" s="38" t="s">
        <v>1066</v>
      </c>
      <c r="G25" s="38" t="s">
        <v>1065</v>
      </c>
      <c r="H25" s="37" t="s">
        <v>31</v>
      </c>
      <c r="I25" s="35" t="s">
        <v>530</v>
      </c>
      <c r="J25" s="43">
        <v>244211</v>
      </c>
    </row>
    <row r="26" spans="1:10" ht="59.25" customHeight="1" x14ac:dyDescent="0.3">
      <c r="A26" s="30">
        <v>18</v>
      </c>
      <c r="B26" s="38" t="s">
        <v>531</v>
      </c>
      <c r="C26" s="39">
        <v>17400</v>
      </c>
      <c r="D26" s="39">
        <v>17400</v>
      </c>
      <c r="E26" s="35" t="s">
        <v>5</v>
      </c>
      <c r="F26" s="38" t="s">
        <v>1067</v>
      </c>
      <c r="G26" s="38" t="s">
        <v>1068</v>
      </c>
      <c r="H26" s="37" t="s">
        <v>31</v>
      </c>
      <c r="I26" s="35" t="s">
        <v>532</v>
      </c>
      <c r="J26" s="43">
        <v>244216</v>
      </c>
    </row>
    <row r="27" spans="1:10" ht="75" x14ac:dyDescent="0.3">
      <c r="A27" s="37">
        <v>19</v>
      </c>
      <c r="B27" s="38" t="s">
        <v>533</v>
      </c>
      <c r="C27" s="39">
        <v>1860</v>
      </c>
      <c r="D27" s="39">
        <v>1860</v>
      </c>
      <c r="E27" s="35" t="s">
        <v>5</v>
      </c>
      <c r="F27" s="38" t="s">
        <v>1069</v>
      </c>
      <c r="G27" s="38" t="s">
        <v>1069</v>
      </c>
      <c r="H27" s="37" t="s">
        <v>31</v>
      </c>
      <c r="I27" s="35" t="s">
        <v>534</v>
      </c>
      <c r="J27" s="43">
        <v>244216</v>
      </c>
    </row>
    <row r="28" spans="1:10" ht="59.25" customHeight="1" x14ac:dyDescent="0.3">
      <c r="A28" s="37">
        <v>20</v>
      </c>
      <c r="B28" s="38" t="s">
        <v>535</v>
      </c>
      <c r="C28" s="39">
        <v>3300</v>
      </c>
      <c r="D28" s="39">
        <v>3300</v>
      </c>
      <c r="E28" s="35" t="s">
        <v>5</v>
      </c>
      <c r="F28" s="38" t="s">
        <v>1070</v>
      </c>
      <c r="G28" s="38" t="s">
        <v>1071</v>
      </c>
      <c r="H28" s="37" t="s">
        <v>31</v>
      </c>
      <c r="I28" s="35" t="s">
        <v>536</v>
      </c>
      <c r="J28" s="43">
        <v>244217</v>
      </c>
    </row>
    <row r="29" spans="1:10" ht="168.75" x14ac:dyDescent="0.3">
      <c r="A29" s="37">
        <v>21</v>
      </c>
      <c r="B29" s="38" t="s">
        <v>537</v>
      </c>
      <c r="C29" s="39">
        <v>1000000</v>
      </c>
      <c r="D29" s="39">
        <v>1001384.11</v>
      </c>
      <c r="E29" s="35" t="s">
        <v>4</v>
      </c>
      <c r="F29" s="38" t="s">
        <v>1073</v>
      </c>
      <c r="G29" s="38" t="s">
        <v>1072</v>
      </c>
      <c r="H29" s="37" t="s">
        <v>31</v>
      </c>
      <c r="I29" s="35" t="s">
        <v>538</v>
      </c>
      <c r="J29" s="43">
        <v>244217</v>
      </c>
    </row>
    <row r="30" spans="1:10" ht="60.75" customHeight="1" x14ac:dyDescent="0.3">
      <c r="A30" s="37">
        <v>22</v>
      </c>
      <c r="B30" s="38" t="s">
        <v>539</v>
      </c>
      <c r="C30" s="39">
        <v>49200</v>
      </c>
      <c r="D30" s="39">
        <v>49200</v>
      </c>
      <c r="E30" s="35" t="s">
        <v>5</v>
      </c>
      <c r="F30" s="38" t="s">
        <v>1074</v>
      </c>
      <c r="G30" s="38" t="s">
        <v>1075</v>
      </c>
      <c r="H30" s="37" t="s">
        <v>31</v>
      </c>
      <c r="I30" s="35" t="s">
        <v>540</v>
      </c>
      <c r="J30" s="43">
        <v>244218</v>
      </c>
    </row>
    <row r="31" spans="1:10" ht="61.5" customHeight="1" x14ac:dyDescent="0.3">
      <c r="A31" s="30">
        <v>23</v>
      </c>
      <c r="B31" s="38" t="s">
        <v>541</v>
      </c>
      <c r="C31" s="39">
        <v>3690</v>
      </c>
      <c r="D31" s="39">
        <v>3690</v>
      </c>
      <c r="E31" s="35" t="s">
        <v>5</v>
      </c>
      <c r="F31" s="38" t="s">
        <v>1076</v>
      </c>
      <c r="G31" s="38" t="s">
        <v>1077</v>
      </c>
      <c r="H31" s="37" t="s">
        <v>31</v>
      </c>
      <c r="I31" s="35" t="s">
        <v>542</v>
      </c>
      <c r="J31" s="43">
        <v>244222</v>
      </c>
    </row>
    <row r="32" spans="1:10" ht="61.5" customHeight="1" x14ac:dyDescent="0.3">
      <c r="A32" s="30">
        <v>24</v>
      </c>
      <c r="B32" s="38" t="s">
        <v>543</v>
      </c>
      <c r="C32" s="39">
        <v>4640</v>
      </c>
      <c r="D32" s="39">
        <v>4640</v>
      </c>
      <c r="E32" s="35" t="s">
        <v>5</v>
      </c>
      <c r="F32" s="38" t="s">
        <v>1078</v>
      </c>
      <c r="G32" s="38" t="s">
        <v>1079</v>
      </c>
      <c r="H32" s="37" t="s">
        <v>31</v>
      </c>
      <c r="I32" s="35" t="s">
        <v>544</v>
      </c>
      <c r="J32" s="43">
        <v>244222</v>
      </c>
    </row>
    <row r="33" spans="1:10" ht="60" customHeight="1" x14ac:dyDescent="0.3">
      <c r="A33" s="30">
        <v>25</v>
      </c>
      <c r="B33" s="38" t="s">
        <v>545</v>
      </c>
      <c r="C33" s="39">
        <v>12185</v>
      </c>
      <c r="D33" s="39">
        <v>12185</v>
      </c>
      <c r="E33" s="35" t="s">
        <v>5</v>
      </c>
      <c r="F33" s="38" t="s">
        <v>1080</v>
      </c>
      <c r="G33" s="38" t="s">
        <v>1081</v>
      </c>
      <c r="H33" s="37" t="s">
        <v>31</v>
      </c>
      <c r="I33" s="35" t="s">
        <v>546</v>
      </c>
      <c r="J33" s="43">
        <v>244222</v>
      </c>
    </row>
    <row r="34" spans="1:10" ht="62.25" customHeight="1" x14ac:dyDescent="0.3">
      <c r="A34" s="30">
        <v>26</v>
      </c>
      <c r="B34" s="38" t="s">
        <v>547</v>
      </c>
      <c r="C34" s="39">
        <v>50685.9</v>
      </c>
      <c r="D34" s="39">
        <v>50685.9</v>
      </c>
      <c r="E34" s="35" t="s">
        <v>5</v>
      </c>
      <c r="F34" s="38" t="s">
        <v>1082</v>
      </c>
      <c r="G34" s="38" t="s">
        <v>1082</v>
      </c>
      <c r="H34" s="37" t="s">
        <v>31</v>
      </c>
      <c r="I34" s="35" t="s">
        <v>548</v>
      </c>
      <c r="J34" s="43">
        <v>244223</v>
      </c>
    </row>
    <row r="36" spans="1:10" x14ac:dyDescent="0.3">
      <c r="C36" s="65">
        <f>C34+C33+C32+C31+C30+C28+C27+C26+C25+C24+C23+C22+C21+C20+C19+C18+C17+C16+C15+C14+C13+C12+C11+C10+C9</f>
        <v>919277.60000000021</v>
      </c>
    </row>
  </sheetData>
  <mergeCells count="14">
    <mergeCell ref="I1:J1"/>
    <mergeCell ref="H6:H8"/>
    <mergeCell ref="I6:I8"/>
    <mergeCell ref="J6:J8"/>
    <mergeCell ref="A2:J2"/>
    <mergeCell ref="A3:J3"/>
    <mergeCell ref="A4:J4"/>
    <mergeCell ref="A6:A8"/>
    <mergeCell ref="B6:B8"/>
    <mergeCell ref="C6:C8"/>
    <mergeCell ref="D6:D8"/>
    <mergeCell ref="E6:E8"/>
    <mergeCell ref="F6:F8"/>
    <mergeCell ref="G6:G8"/>
  </mergeCells>
  <pageMargins left="0.15748031496062992" right="0.15748031496062992" top="0.31496062992125984" bottom="0.15748031496062992" header="0.31496062992125984" footer="0.19685039370078741"/>
  <pageSetup paperSize="9" orientation="landscape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topLeftCell="A21" zoomScale="115" zoomScaleNormal="115" workbookViewId="0">
      <selection activeCell="H23" sqref="H23"/>
    </sheetView>
  </sheetViews>
  <sheetFormatPr defaultColWidth="9.125" defaultRowHeight="18.75" x14ac:dyDescent="0.3"/>
  <cols>
    <col min="1" max="1" width="5.125" style="22" customWidth="1"/>
    <col min="2" max="2" width="20.625" style="25" customWidth="1"/>
    <col min="3" max="3" width="11.125" style="28" customWidth="1"/>
    <col min="4" max="4" width="10.625" style="28" customWidth="1"/>
    <col min="5" max="5" width="9.875" style="22" customWidth="1"/>
    <col min="6" max="6" width="21.625" style="26" customWidth="1"/>
    <col min="7" max="7" width="21.75" style="26" customWidth="1"/>
    <col min="8" max="8" width="11.5" style="22" customWidth="1"/>
    <col min="9" max="9" width="11.625" style="22" customWidth="1"/>
    <col min="10" max="10" width="11.375" style="22" customWidth="1"/>
    <col min="11" max="16384" width="9.125" style="2"/>
  </cols>
  <sheetData>
    <row r="1" spans="1:15" ht="25.5" customHeight="1" x14ac:dyDescent="0.3">
      <c r="I1" s="78" t="s">
        <v>3</v>
      </c>
      <c r="J1" s="78"/>
      <c r="O1" s="1"/>
    </row>
    <row r="2" spans="1:15" ht="20.25" x14ac:dyDescent="0.3">
      <c r="A2" s="69" t="s">
        <v>21</v>
      </c>
      <c r="B2" s="69"/>
      <c r="C2" s="69"/>
      <c r="D2" s="69"/>
      <c r="E2" s="69"/>
      <c r="F2" s="69"/>
      <c r="G2" s="69"/>
      <c r="H2" s="69"/>
      <c r="I2" s="69"/>
      <c r="J2" s="69"/>
    </row>
    <row r="3" spans="1:15" ht="20.25" x14ac:dyDescent="0.3">
      <c r="A3" s="69" t="s">
        <v>22</v>
      </c>
      <c r="B3" s="69"/>
      <c r="C3" s="69"/>
      <c r="D3" s="69"/>
      <c r="E3" s="69"/>
      <c r="F3" s="69"/>
      <c r="G3" s="69"/>
      <c r="H3" s="69"/>
      <c r="I3" s="69"/>
      <c r="J3" s="69"/>
    </row>
    <row r="4" spans="1:15" ht="20.25" x14ac:dyDescent="0.3">
      <c r="A4" s="69" t="s">
        <v>551</v>
      </c>
      <c r="B4" s="69"/>
      <c r="C4" s="69"/>
      <c r="D4" s="69"/>
      <c r="E4" s="69"/>
      <c r="F4" s="69"/>
      <c r="G4" s="69"/>
      <c r="H4" s="69"/>
      <c r="I4" s="69"/>
      <c r="J4" s="69"/>
    </row>
    <row r="5" spans="1:15" ht="20.25" x14ac:dyDescent="0.3">
      <c r="D5" s="29"/>
    </row>
    <row r="6" spans="1:15" x14ac:dyDescent="0.3">
      <c r="A6" s="72" t="s">
        <v>28</v>
      </c>
      <c r="B6" s="72" t="s">
        <v>0</v>
      </c>
      <c r="C6" s="72" t="s">
        <v>2</v>
      </c>
      <c r="D6" s="75" t="s">
        <v>29</v>
      </c>
      <c r="E6" s="72" t="s">
        <v>1</v>
      </c>
      <c r="F6" s="75" t="s">
        <v>110</v>
      </c>
      <c r="G6" s="75" t="s">
        <v>24</v>
      </c>
      <c r="H6" s="75" t="s">
        <v>25</v>
      </c>
      <c r="I6" s="72" t="s">
        <v>26</v>
      </c>
      <c r="J6" s="72" t="s">
        <v>27</v>
      </c>
    </row>
    <row r="7" spans="1:15" x14ac:dyDescent="0.3">
      <c r="A7" s="73"/>
      <c r="B7" s="73"/>
      <c r="C7" s="73"/>
      <c r="D7" s="76"/>
      <c r="E7" s="73"/>
      <c r="F7" s="76"/>
      <c r="G7" s="76"/>
      <c r="H7" s="76"/>
      <c r="I7" s="73"/>
      <c r="J7" s="73"/>
    </row>
    <row r="8" spans="1:15" x14ac:dyDescent="0.3">
      <c r="A8" s="74"/>
      <c r="B8" s="74"/>
      <c r="C8" s="74"/>
      <c r="D8" s="77"/>
      <c r="E8" s="74"/>
      <c r="F8" s="77"/>
      <c r="G8" s="77"/>
      <c r="H8" s="77"/>
      <c r="I8" s="74"/>
      <c r="J8" s="74"/>
    </row>
    <row r="9" spans="1:15" ht="59.25" customHeight="1" x14ac:dyDescent="0.35">
      <c r="A9" s="37">
        <v>1</v>
      </c>
      <c r="B9" s="38" t="s">
        <v>552</v>
      </c>
      <c r="C9" s="39">
        <v>15075</v>
      </c>
      <c r="D9" s="39">
        <v>15075</v>
      </c>
      <c r="E9" s="35" t="s">
        <v>5</v>
      </c>
      <c r="F9" s="38" t="s">
        <v>1083</v>
      </c>
      <c r="G9" s="38" t="s">
        <v>1083</v>
      </c>
      <c r="H9" s="37" t="s">
        <v>31</v>
      </c>
      <c r="I9" s="35" t="s">
        <v>553</v>
      </c>
      <c r="J9" s="43">
        <v>244231</v>
      </c>
      <c r="K9" s="23"/>
    </row>
    <row r="10" spans="1:15" ht="57.75" customHeight="1" x14ac:dyDescent="0.35">
      <c r="A10" s="37">
        <v>2</v>
      </c>
      <c r="B10" s="38" t="s">
        <v>554</v>
      </c>
      <c r="C10" s="39">
        <v>15000</v>
      </c>
      <c r="D10" s="39">
        <v>15000</v>
      </c>
      <c r="E10" s="35" t="s">
        <v>5</v>
      </c>
      <c r="F10" s="38" t="s">
        <v>1084</v>
      </c>
      <c r="G10" s="38" t="s">
        <v>1085</v>
      </c>
      <c r="H10" s="37" t="s">
        <v>31</v>
      </c>
      <c r="I10" s="35" t="s">
        <v>555</v>
      </c>
      <c r="J10" s="43">
        <v>244231</v>
      </c>
      <c r="K10" s="23"/>
    </row>
    <row r="11" spans="1:15" ht="60.75" customHeight="1" x14ac:dyDescent="0.35">
      <c r="A11" s="37">
        <v>3</v>
      </c>
      <c r="B11" s="38" t="s">
        <v>556</v>
      </c>
      <c r="C11" s="39">
        <v>15118</v>
      </c>
      <c r="D11" s="39">
        <v>15118</v>
      </c>
      <c r="E11" s="35" t="s">
        <v>5</v>
      </c>
      <c r="F11" s="38" t="s">
        <v>1086</v>
      </c>
      <c r="G11" s="38" t="s">
        <v>1087</v>
      </c>
      <c r="H11" s="37" t="s">
        <v>31</v>
      </c>
      <c r="I11" s="35" t="s">
        <v>557</v>
      </c>
      <c r="J11" s="43">
        <v>244231</v>
      </c>
      <c r="K11" s="23"/>
    </row>
    <row r="12" spans="1:15" ht="61.5" customHeight="1" x14ac:dyDescent="0.35">
      <c r="A12" s="37">
        <v>4</v>
      </c>
      <c r="B12" s="38" t="s">
        <v>558</v>
      </c>
      <c r="C12" s="39">
        <v>3450</v>
      </c>
      <c r="D12" s="39">
        <v>3450</v>
      </c>
      <c r="E12" s="35" t="s">
        <v>5</v>
      </c>
      <c r="F12" s="38" t="s">
        <v>1088</v>
      </c>
      <c r="G12" s="38" t="s">
        <v>1089</v>
      </c>
      <c r="H12" s="37" t="s">
        <v>31</v>
      </c>
      <c r="I12" s="35" t="s">
        <v>559</v>
      </c>
      <c r="J12" s="43">
        <v>244232</v>
      </c>
      <c r="K12" s="23"/>
    </row>
    <row r="13" spans="1:15" ht="93.75" x14ac:dyDescent="0.3">
      <c r="A13" s="37">
        <v>5</v>
      </c>
      <c r="B13" s="38" t="s">
        <v>560</v>
      </c>
      <c r="C13" s="39">
        <v>20000</v>
      </c>
      <c r="D13" s="39">
        <v>20000</v>
      </c>
      <c r="E13" s="35" t="s">
        <v>5</v>
      </c>
      <c r="F13" s="38" t="s">
        <v>1090</v>
      </c>
      <c r="G13" s="38" t="s">
        <v>1090</v>
      </c>
      <c r="H13" s="37" t="s">
        <v>31</v>
      </c>
      <c r="I13" s="35" t="s">
        <v>561</v>
      </c>
      <c r="J13" s="43">
        <v>244232</v>
      </c>
    </row>
    <row r="14" spans="1:15" ht="75" x14ac:dyDescent="0.3">
      <c r="A14" s="37">
        <v>6</v>
      </c>
      <c r="B14" s="38" t="s">
        <v>562</v>
      </c>
      <c r="C14" s="39">
        <v>720</v>
      </c>
      <c r="D14" s="39">
        <v>720</v>
      </c>
      <c r="E14" s="35" t="s">
        <v>5</v>
      </c>
      <c r="F14" s="38" t="s">
        <v>1091</v>
      </c>
      <c r="G14" s="38" t="s">
        <v>1092</v>
      </c>
      <c r="H14" s="37" t="s">
        <v>31</v>
      </c>
      <c r="I14" s="35" t="s">
        <v>563</v>
      </c>
      <c r="J14" s="43">
        <v>244235</v>
      </c>
    </row>
    <row r="15" spans="1:15" ht="60" customHeight="1" x14ac:dyDescent="0.3">
      <c r="A15" s="37">
        <v>7</v>
      </c>
      <c r="B15" s="38" t="s">
        <v>564</v>
      </c>
      <c r="C15" s="39">
        <v>7315</v>
      </c>
      <c r="D15" s="39">
        <v>7315</v>
      </c>
      <c r="E15" s="35" t="s">
        <v>5</v>
      </c>
      <c r="F15" s="38" t="s">
        <v>1093</v>
      </c>
      <c r="G15" s="38" t="s">
        <v>1094</v>
      </c>
      <c r="H15" s="37" t="s">
        <v>31</v>
      </c>
      <c r="I15" s="35" t="s">
        <v>565</v>
      </c>
      <c r="J15" s="43">
        <v>244235</v>
      </c>
    </row>
    <row r="16" spans="1:15" ht="63" customHeight="1" x14ac:dyDescent="0.3">
      <c r="A16" s="37">
        <v>8</v>
      </c>
      <c r="B16" s="38" t="s">
        <v>566</v>
      </c>
      <c r="C16" s="39">
        <v>2635</v>
      </c>
      <c r="D16" s="39">
        <v>2635</v>
      </c>
      <c r="E16" s="35" t="s">
        <v>5</v>
      </c>
      <c r="F16" s="38" t="s">
        <v>1095</v>
      </c>
      <c r="G16" s="38" t="s">
        <v>1096</v>
      </c>
      <c r="H16" s="37" t="s">
        <v>31</v>
      </c>
      <c r="I16" s="35" t="s">
        <v>567</v>
      </c>
      <c r="J16" s="43">
        <v>244236</v>
      </c>
    </row>
    <row r="17" spans="1:10" ht="59.25" customHeight="1" x14ac:dyDescent="0.3">
      <c r="A17" s="37">
        <v>9</v>
      </c>
      <c r="B17" s="38" t="s">
        <v>568</v>
      </c>
      <c r="C17" s="39">
        <v>58940</v>
      </c>
      <c r="D17" s="39">
        <v>58940</v>
      </c>
      <c r="E17" s="35" t="s">
        <v>5</v>
      </c>
      <c r="F17" s="38" t="s">
        <v>1097</v>
      </c>
      <c r="G17" s="38" t="s">
        <v>1098</v>
      </c>
      <c r="H17" s="37" t="s">
        <v>31</v>
      </c>
      <c r="I17" s="35" t="s">
        <v>569</v>
      </c>
      <c r="J17" s="43">
        <v>244237</v>
      </c>
    </row>
    <row r="18" spans="1:10" ht="60.75" customHeight="1" x14ac:dyDescent="0.3">
      <c r="A18" s="37">
        <v>10</v>
      </c>
      <c r="B18" s="38" t="s">
        <v>570</v>
      </c>
      <c r="C18" s="39">
        <v>17256</v>
      </c>
      <c r="D18" s="39">
        <v>17256</v>
      </c>
      <c r="E18" s="35" t="s">
        <v>5</v>
      </c>
      <c r="F18" s="38" t="s">
        <v>1099</v>
      </c>
      <c r="G18" s="38" t="s">
        <v>1099</v>
      </c>
      <c r="H18" s="37" t="s">
        <v>31</v>
      </c>
      <c r="I18" s="35" t="s">
        <v>571</v>
      </c>
      <c r="J18" s="43">
        <v>244237</v>
      </c>
    </row>
    <row r="19" spans="1:10" ht="59.25" customHeight="1" x14ac:dyDescent="0.3">
      <c r="A19" s="37">
        <v>11</v>
      </c>
      <c r="B19" s="38" t="s">
        <v>72</v>
      </c>
      <c r="C19" s="39">
        <v>18491.599999999999</v>
      </c>
      <c r="D19" s="39">
        <v>18491.599999999999</v>
      </c>
      <c r="E19" s="35" t="s">
        <v>5</v>
      </c>
      <c r="F19" s="38" t="s">
        <v>1100</v>
      </c>
      <c r="G19" s="38" t="s">
        <v>1101</v>
      </c>
      <c r="H19" s="37" t="s">
        <v>31</v>
      </c>
      <c r="I19" s="35" t="s">
        <v>572</v>
      </c>
      <c r="J19" s="43">
        <v>244238</v>
      </c>
    </row>
    <row r="20" spans="1:10" ht="61.5" customHeight="1" x14ac:dyDescent="0.3">
      <c r="A20" s="37">
        <v>12</v>
      </c>
      <c r="B20" s="38" t="s">
        <v>573</v>
      </c>
      <c r="C20" s="39">
        <v>10050.200000000001</v>
      </c>
      <c r="D20" s="39">
        <v>10050.200000000001</v>
      </c>
      <c r="E20" s="35" t="s">
        <v>5</v>
      </c>
      <c r="F20" s="38" t="s">
        <v>1102</v>
      </c>
      <c r="G20" s="38" t="s">
        <v>1103</v>
      </c>
      <c r="H20" s="37" t="s">
        <v>31</v>
      </c>
      <c r="I20" s="35" t="s">
        <v>574</v>
      </c>
      <c r="J20" s="43">
        <v>244238</v>
      </c>
    </row>
    <row r="21" spans="1:10" ht="61.5" customHeight="1" x14ac:dyDescent="0.3">
      <c r="A21" s="37">
        <v>13</v>
      </c>
      <c r="B21" s="38" t="s">
        <v>470</v>
      </c>
      <c r="C21" s="39">
        <v>8105</v>
      </c>
      <c r="D21" s="39">
        <v>8105</v>
      </c>
      <c r="E21" s="35" t="s">
        <v>5</v>
      </c>
      <c r="F21" s="38" t="s">
        <v>1010</v>
      </c>
      <c r="G21" s="38" t="s">
        <v>1010</v>
      </c>
      <c r="H21" s="37" t="s">
        <v>31</v>
      </c>
      <c r="I21" s="35" t="s">
        <v>575</v>
      </c>
      <c r="J21" s="43">
        <v>244238</v>
      </c>
    </row>
    <row r="22" spans="1:10" ht="61.5" customHeight="1" x14ac:dyDescent="0.3">
      <c r="A22" s="37">
        <v>14</v>
      </c>
      <c r="B22" s="38" t="s">
        <v>76</v>
      </c>
      <c r="C22" s="39">
        <v>6125.6</v>
      </c>
      <c r="D22" s="39">
        <v>6125.6</v>
      </c>
      <c r="E22" s="35" t="s">
        <v>5</v>
      </c>
      <c r="F22" s="38" t="s">
        <v>1104</v>
      </c>
      <c r="G22" s="38" t="s">
        <v>1105</v>
      </c>
      <c r="H22" s="37" t="s">
        <v>31</v>
      </c>
      <c r="I22" s="35" t="s">
        <v>576</v>
      </c>
      <c r="J22" s="43">
        <v>244238</v>
      </c>
    </row>
    <row r="23" spans="1:10" ht="187.5" x14ac:dyDescent="0.3">
      <c r="A23" s="37">
        <v>15</v>
      </c>
      <c r="B23" s="38" t="s">
        <v>577</v>
      </c>
      <c r="C23" s="39">
        <v>1500000</v>
      </c>
      <c r="D23" s="39">
        <v>1531128.86</v>
      </c>
      <c r="E23" s="35" t="s">
        <v>406</v>
      </c>
      <c r="F23" s="38" t="s">
        <v>1131</v>
      </c>
      <c r="G23" s="38" t="s">
        <v>1106</v>
      </c>
      <c r="H23" s="37" t="s">
        <v>31</v>
      </c>
      <c r="I23" s="35" t="s">
        <v>578</v>
      </c>
      <c r="J23" s="43">
        <v>244242</v>
      </c>
    </row>
    <row r="24" spans="1:10" ht="59.25" customHeight="1" x14ac:dyDescent="0.3">
      <c r="A24" s="37">
        <v>16</v>
      </c>
      <c r="B24" s="38" t="s">
        <v>580</v>
      </c>
      <c r="C24" s="39">
        <v>3690</v>
      </c>
      <c r="D24" s="39">
        <v>3690</v>
      </c>
      <c r="E24" s="35" t="s">
        <v>5</v>
      </c>
      <c r="F24" s="38" t="s">
        <v>1107</v>
      </c>
      <c r="G24" s="38" t="s">
        <v>1108</v>
      </c>
      <c r="H24" s="37" t="s">
        <v>31</v>
      </c>
      <c r="I24" s="35" t="s">
        <v>581</v>
      </c>
      <c r="J24" s="43">
        <v>244242</v>
      </c>
    </row>
    <row r="25" spans="1:10" ht="77.25" customHeight="1" x14ac:dyDescent="0.3">
      <c r="A25" s="37">
        <v>17</v>
      </c>
      <c r="B25" s="38" t="s">
        <v>582</v>
      </c>
      <c r="C25" s="39">
        <v>42000</v>
      </c>
      <c r="D25" s="39">
        <v>42000</v>
      </c>
      <c r="E25" s="35" t="s">
        <v>5</v>
      </c>
      <c r="F25" s="38" t="s">
        <v>1109</v>
      </c>
      <c r="G25" s="38" t="s">
        <v>1110</v>
      </c>
      <c r="H25" s="37" t="s">
        <v>31</v>
      </c>
      <c r="I25" s="35" t="s">
        <v>583</v>
      </c>
      <c r="J25" s="43">
        <v>244242</v>
      </c>
    </row>
    <row r="26" spans="1:10" ht="131.25" x14ac:dyDescent="0.3">
      <c r="A26" s="37">
        <v>18</v>
      </c>
      <c r="B26" s="38" t="s">
        <v>584</v>
      </c>
      <c r="C26" s="39">
        <v>20000</v>
      </c>
      <c r="D26" s="39">
        <v>20000</v>
      </c>
      <c r="E26" s="35" t="s">
        <v>5</v>
      </c>
      <c r="F26" s="38" t="s">
        <v>1111</v>
      </c>
      <c r="G26" s="38" t="s">
        <v>1112</v>
      </c>
      <c r="H26" s="37" t="s">
        <v>31</v>
      </c>
      <c r="I26" s="35" t="s">
        <v>585</v>
      </c>
      <c r="J26" s="43">
        <v>244242</v>
      </c>
    </row>
    <row r="27" spans="1:10" ht="95.25" customHeight="1" x14ac:dyDescent="0.3">
      <c r="A27" s="37">
        <v>19</v>
      </c>
      <c r="B27" s="38" t="s">
        <v>586</v>
      </c>
      <c r="C27" s="39">
        <v>9000</v>
      </c>
      <c r="D27" s="39">
        <v>9000</v>
      </c>
      <c r="E27" s="35" t="s">
        <v>5</v>
      </c>
      <c r="F27" s="38" t="s">
        <v>1113</v>
      </c>
      <c r="G27" s="38" t="s">
        <v>1114</v>
      </c>
      <c r="H27" s="37" t="s">
        <v>31</v>
      </c>
      <c r="I27" s="35" t="s">
        <v>587</v>
      </c>
      <c r="J27" s="43">
        <v>244242</v>
      </c>
    </row>
    <row r="28" spans="1:10" ht="60.75" customHeight="1" x14ac:dyDescent="0.3">
      <c r="A28" s="37">
        <v>20</v>
      </c>
      <c r="B28" s="38" t="s">
        <v>588</v>
      </c>
      <c r="C28" s="39">
        <v>630</v>
      </c>
      <c r="D28" s="39">
        <v>630</v>
      </c>
      <c r="E28" s="35" t="s">
        <v>5</v>
      </c>
      <c r="F28" s="38" t="s">
        <v>1115</v>
      </c>
      <c r="G28" s="38" t="s">
        <v>1116</v>
      </c>
      <c r="H28" s="37" t="s">
        <v>31</v>
      </c>
      <c r="I28" s="35" t="s">
        <v>589</v>
      </c>
      <c r="J28" s="43">
        <v>244242</v>
      </c>
    </row>
    <row r="29" spans="1:10" ht="59.25" customHeight="1" x14ac:dyDescent="0.3">
      <c r="A29" s="37">
        <v>21</v>
      </c>
      <c r="B29" s="38" t="s">
        <v>590</v>
      </c>
      <c r="C29" s="39">
        <v>600</v>
      </c>
      <c r="D29" s="39">
        <v>600</v>
      </c>
      <c r="E29" s="35" t="s">
        <v>5</v>
      </c>
      <c r="F29" s="38" t="s">
        <v>1117</v>
      </c>
      <c r="G29" s="38" t="s">
        <v>1118</v>
      </c>
      <c r="H29" s="37" t="s">
        <v>31</v>
      </c>
      <c r="I29" s="35" t="s">
        <v>591</v>
      </c>
      <c r="J29" s="43">
        <v>244242</v>
      </c>
    </row>
    <row r="30" spans="1:10" ht="61.5" customHeight="1" x14ac:dyDescent="0.3">
      <c r="A30" s="37">
        <v>22</v>
      </c>
      <c r="B30" s="38" t="s">
        <v>592</v>
      </c>
      <c r="C30" s="39">
        <v>14400</v>
      </c>
      <c r="D30" s="39">
        <v>14400</v>
      </c>
      <c r="E30" s="35" t="s">
        <v>5</v>
      </c>
      <c r="F30" s="38" t="s">
        <v>1119</v>
      </c>
      <c r="G30" s="38" t="s">
        <v>1119</v>
      </c>
      <c r="H30" s="37" t="s">
        <v>31</v>
      </c>
      <c r="I30" s="35" t="s">
        <v>593</v>
      </c>
      <c r="J30" s="43">
        <v>244243</v>
      </c>
    </row>
    <row r="31" spans="1:10" ht="61.5" customHeight="1" x14ac:dyDescent="0.3">
      <c r="A31" s="37">
        <v>23</v>
      </c>
      <c r="B31" s="38" t="s">
        <v>594</v>
      </c>
      <c r="C31" s="39">
        <v>10560</v>
      </c>
      <c r="D31" s="39">
        <v>10560</v>
      </c>
      <c r="E31" s="35" t="s">
        <v>5</v>
      </c>
      <c r="F31" s="38" t="s">
        <v>1120</v>
      </c>
      <c r="G31" s="38" t="s">
        <v>1121</v>
      </c>
      <c r="H31" s="37" t="s">
        <v>31</v>
      </c>
      <c r="I31" s="35" t="s">
        <v>595</v>
      </c>
      <c r="J31" s="43">
        <v>244243</v>
      </c>
    </row>
    <row r="32" spans="1:10" ht="59.25" customHeight="1" x14ac:dyDescent="0.3">
      <c r="A32" s="37">
        <v>24</v>
      </c>
      <c r="B32" s="38" t="s">
        <v>554</v>
      </c>
      <c r="C32" s="39">
        <v>63000</v>
      </c>
      <c r="D32" s="39">
        <v>63000</v>
      </c>
      <c r="E32" s="35" t="s">
        <v>5</v>
      </c>
      <c r="F32" s="38" t="s">
        <v>1122</v>
      </c>
      <c r="G32" s="38" t="s">
        <v>1123</v>
      </c>
      <c r="H32" s="37" t="s">
        <v>31</v>
      </c>
      <c r="I32" s="35" t="s">
        <v>579</v>
      </c>
      <c r="J32" s="43">
        <v>244243</v>
      </c>
    </row>
    <row r="33" spans="1:10" ht="61.5" customHeight="1" x14ac:dyDescent="0.3">
      <c r="A33" s="37">
        <v>25</v>
      </c>
      <c r="B33" s="38" t="s">
        <v>676</v>
      </c>
      <c r="C33" s="39">
        <v>24865.119999999999</v>
      </c>
      <c r="D33" s="39">
        <v>24865.119999999999</v>
      </c>
      <c r="E33" s="35" t="s">
        <v>5</v>
      </c>
      <c r="F33" s="38" t="s">
        <v>1124</v>
      </c>
      <c r="G33" s="38" t="s">
        <v>1125</v>
      </c>
      <c r="H33" s="37" t="s">
        <v>31</v>
      </c>
      <c r="I33" s="35" t="s">
        <v>596</v>
      </c>
      <c r="J33" s="43">
        <v>244256</v>
      </c>
    </row>
    <row r="34" spans="1:10" ht="60.75" customHeight="1" x14ac:dyDescent="0.3">
      <c r="A34" s="37">
        <v>26</v>
      </c>
      <c r="B34" s="38" t="s">
        <v>675</v>
      </c>
      <c r="C34" s="39">
        <v>13519.46</v>
      </c>
      <c r="D34" s="39">
        <v>13519.46</v>
      </c>
      <c r="E34" s="35" t="s">
        <v>5</v>
      </c>
      <c r="F34" s="38" t="s">
        <v>1126</v>
      </c>
      <c r="G34" s="38" t="s">
        <v>1127</v>
      </c>
      <c r="H34" s="37" t="s">
        <v>31</v>
      </c>
      <c r="I34" s="35" t="s">
        <v>597</v>
      </c>
      <c r="J34" s="43">
        <v>244256</v>
      </c>
    </row>
    <row r="35" spans="1:10" ht="60.75" customHeight="1" x14ac:dyDescent="0.3">
      <c r="A35" s="37">
        <v>27</v>
      </c>
      <c r="B35" s="38" t="s">
        <v>677</v>
      </c>
      <c r="C35" s="39">
        <v>12254.76</v>
      </c>
      <c r="D35" s="39">
        <v>12254.76</v>
      </c>
      <c r="E35" s="35" t="s">
        <v>5</v>
      </c>
      <c r="F35" s="38" t="s">
        <v>1128</v>
      </c>
      <c r="G35" s="38" t="s">
        <v>1128</v>
      </c>
      <c r="H35" s="37" t="s">
        <v>31</v>
      </c>
      <c r="I35" s="35" t="s">
        <v>598</v>
      </c>
      <c r="J35" s="43">
        <v>244256</v>
      </c>
    </row>
    <row r="36" spans="1:10" ht="62.25" customHeight="1" x14ac:dyDescent="0.3">
      <c r="A36" s="37">
        <v>28</v>
      </c>
      <c r="B36" s="38" t="s">
        <v>674</v>
      </c>
      <c r="C36" s="39">
        <v>7683.54</v>
      </c>
      <c r="D36" s="39">
        <v>7683.54</v>
      </c>
      <c r="E36" s="35" t="s">
        <v>5</v>
      </c>
      <c r="F36" s="38" t="s">
        <v>1129</v>
      </c>
      <c r="G36" s="38" t="s">
        <v>1130</v>
      </c>
      <c r="H36" s="37" t="s">
        <v>31</v>
      </c>
      <c r="I36" s="35" t="s">
        <v>599</v>
      </c>
      <c r="J36" s="43">
        <v>244256</v>
      </c>
    </row>
    <row r="38" spans="1:10" x14ac:dyDescent="0.3">
      <c r="C38" s="65">
        <f>C36+C35+C34+C33+C32+C31+C30+C29+C28+C27+C26+C25+C24+C22+C21+C20+C19+C18+C17+C16+C15+C14+C13+C12+C11+C10+C9</f>
        <v>420484.28</v>
      </c>
    </row>
    <row r="39" spans="1:10" x14ac:dyDescent="0.3">
      <c r="C39" s="65"/>
    </row>
  </sheetData>
  <mergeCells count="14">
    <mergeCell ref="I1:J1"/>
    <mergeCell ref="H6:H8"/>
    <mergeCell ref="I6:I8"/>
    <mergeCell ref="J6:J8"/>
    <mergeCell ref="A2:J2"/>
    <mergeCell ref="A3:J3"/>
    <mergeCell ref="A4:J4"/>
    <mergeCell ref="A6:A8"/>
    <mergeCell ref="B6:B8"/>
    <mergeCell ref="C6:C8"/>
    <mergeCell ref="D6:D8"/>
    <mergeCell ref="E6:E8"/>
    <mergeCell ref="F6:F8"/>
    <mergeCell ref="G6:G8"/>
  </mergeCells>
  <pageMargins left="0.15748031496062992" right="0.15748031496062992" top="0.31496062992125984" bottom="0.15748031496062992" header="0.31496062992125984" footer="0.19685039370078741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12</vt:i4>
      </vt:variant>
    </vt:vector>
  </HeadingPairs>
  <TitlesOfParts>
    <vt:vector size="25" baseType="lpstr">
      <vt:lpstr>องค์ประกอบที่ 1</vt:lpstr>
      <vt:lpstr>ต.ค. 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ก.ค.68!Print_Titles</vt:lpstr>
      <vt:lpstr>ก.พ.68!Print_Titles</vt:lpstr>
      <vt:lpstr>ก.ย.68!Print_Titles</vt:lpstr>
      <vt:lpstr>'ต.ค. 67'!Print_Titles</vt:lpstr>
      <vt:lpstr>ธ.ค.67!Print_Titles</vt:lpstr>
      <vt:lpstr>พ.ค.68!Print_Titles</vt:lpstr>
      <vt:lpstr>พ.ย.67!Print_Titles</vt:lpstr>
      <vt:lpstr>ม.ค.68!Print_Titles</vt:lpstr>
      <vt:lpstr>มิ.ย.68!Print_Titles</vt:lpstr>
      <vt:lpstr>มี.ค.68!Print_Titles</vt:lpstr>
      <vt:lpstr>เม.ย.68!Print_Titles</vt:lpstr>
      <vt:lpstr>ส.ค.68!Print_Titles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Chumphon Town</dc:creator>
  <cp:lastModifiedBy>My</cp:lastModifiedBy>
  <cp:lastPrinted>2026-06-19T07:12:02Z</cp:lastPrinted>
  <dcterms:created xsi:type="dcterms:W3CDTF">2026-05-20T06:56:56Z</dcterms:created>
  <dcterms:modified xsi:type="dcterms:W3CDTF">2026-06-19T07:14:52Z</dcterms:modified>
</cp:coreProperties>
</file>